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824" tabRatio="500" activeTab="0"/>
  </bookViews>
  <sheets>
    <sheet name="упр (2)" sheetId="1" r:id="rId1"/>
    <sheet name="упр (3)" sheetId="2" r:id="rId2"/>
  </sheets>
  <definedNames/>
  <calcPr fullCalcOnLoad="1" refMode="R1C1"/>
</workbook>
</file>

<file path=xl/sharedStrings.xml><?xml version="1.0" encoding="utf-8"?>
<sst xmlns="http://schemas.openxmlformats.org/spreadsheetml/2006/main" count="80" uniqueCount="57">
  <si>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</si>
  <si>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</si>
  <si>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</si>
  <si>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</si>
  <si>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</si>
  <si>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</si>
  <si>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</si>
  <si>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</si>
  <si>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</si>
  <si>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</si>
  <si>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</si>
  <si>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</si>
  <si>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</si>
  <si>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</si>
  <si>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</si>
  <si>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</si>
  <si>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</si>
  <si>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</si>
  <si>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</si>
  <si>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</si>
  <si>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</si>
  <si>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</si>
  <si>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</si>
  <si>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</si>
  <si>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</si>
  <si>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</si>
  <si>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</si>
  <si>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</si>
  <si>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</si>
  <si>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</si>
  <si>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</si>
  <si>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</si>
  <si>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</si>
  <si>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Всього за І розділом</t>
  </si>
  <si>
    <t>Обсяг фінансування, гривень</t>
  </si>
  <si>
    <t>Джерело фінансу-вання</t>
  </si>
  <si>
    <t>загальний фонд</t>
  </si>
  <si>
    <t>Придбання вікон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</si>
  <si>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</si>
  <si>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 xml:space="preserve">управління з питань надзвичайних ситуацій та цивільного захисту населення Новокаховської міської ради    </t>
  </si>
  <si>
    <t>2023 рік</t>
  </si>
  <si>
    <t>2024 рік</t>
  </si>
  <si>
    <t>І. Матеріально-технічне забезпечення об'єктів територіальної оборони</t>
  </si>
  <si>
    <t>IІ. Заходи щодо забезпечення підрозділів територіальної оборони під час проведення навчальних зборів</t>
  </si>
  <si>
    <t>2025 рік</t>
  </si>
  <si>
    <t>спеціаль-ний фонд</t>
  </si>
  <si>
    <t xml:space="preserve">                                                                                        Новокаховської міської територіальної громади на 2022-2025 роки</t>
  </si>
  <si>
    <t>загальний               фонд</t>
  </si>
  <si>
    <t>загальний           фонд</t>
  </si>
  <si>
    <t>Придбання побутових приладів</t>
  </si>
  <si>
    <t xml:space="preserve">                                                                                        Завдання та обсяги фінансування програми територіальної оборони  </t>
  </si>
  <si>
    <t>до рішення виконавчого комітету</t>
  </si>
  <si>
    <t>Новокаховської міської ради</t>
  </si>
  <si>
    <t xml:space="preserve">Керуючий справами виконавчого комітету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</si>
  <si>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Віталій КУБАТКО</t>
  </si>
  <si>
    <t>Додаток 2</t>
  </si>
  <si>
    <t>25.01.2022 № 9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</si>
</sst>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2" fontId="4" fillId="35" borderId="15" xfId="0" applyNumberFormat="1" applyFont="1" applyFill="1" applyBorder="1" applyAlignment="1">
      <alignment horizontal="center" vertical="top"/>
    </xf>
    <xf numFmtId="0" fontId="14" fillId="34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 wrapText="1"/>
    </xf>
    <xf numFmtId="2" fontId="9" fillId="34" borderId="14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/>
    </xf>
    <xf numFmtId="0" fontId="14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2" fontId="9" fillId="36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2" fillId="34" borderId="25" xfId="0" applyFont="1" applyFill="1" applyBorder="1" applyAlignment="1">
      <alignment horizontal="left" vertical="top" wrapText="1"/>
    </xf>
    <xf numFmtId="0" fontId="12" fillId="34" borderId="26" xfId="0" applyFont="1" applyFill="1" applyBorder="1" applyAlignment="1">
      <alignment horizontal="left" vertical="top" wrapText="1"/>
    </xf>
    <xf numFmtId="0" fontId="12" fillId="34" borderId="27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"/>
  <sheetViews>
    <sheetView tabSelected="1" zoomScale="70" zoomScaleNormal="70" zoomScaleSheetLayoutView="75" zoomScalePageLayoutView="95" workbookViewId="0" topLeftCell="A1">
      <selection activeCell="H1" sqref="H1:H16384"/>
    </sheetView>
  </sheetViews>
  <sheetFormatPr defaultColWidth="9.140625" defaultRowHeight="12.75"/>
  <cols>
    <col min="1" max="1" width="4.7109375" style="0" customWidth="1"/>
    <col min="2" max="2" width="11.8515625" style="0" customWidth="1"/>
    <col min="3" max="3" width="8.28125" style="0" customWidth="1"/>
    <col min="4" max="4" width="5.7109375" style="0" customWidth="1"/>
    <col min="5" max="5" width="12.421875" style="0" customWidth="1"/>
    <col min="6" max="6" width="6.7109375" style="0" customWidth="1"/>
    <col min="7" max="7" width="12.140625" style="0" customWidth="1"/>
    <col min="8" max="8" width="12.7109375" style="0" customWidth="1"/>
    <col min="9" max="9" width="6.140625" style="0" customWidth="1"/>
    <col min="10" max="11" width="12.7109375" style="0" customWidth="1"/>
    <col min="12" max="12" width="6.7109375" style="0" customWidth="1"/>
    <col min="13" max="13" width="12.57421875" style="0" customWidth="1"/>
    <col min="14" max="14" width="12.28125" style="0" customWidth="1"/>
    <col min="15" max="15" width="7.140625" style="0" customWidth="1"/>
    <col min="16" max="16" width="12.421875" style="0" customWidth="1"/>
    <col min="17" max="17" width="12.00390625" style="0" customWidth="1"/>
    <col min="18" max="18" width="6.421875" style="0" customWidth="1"/>
    <col min="19" max="19" width="12.140625" style="0" customWidth="1"/>
    <col min="20" max="20" width="18.140625" style="0" customWidth="1"/>
    <col min="21" max="21" width="15.57421875" style="0" bestFit="1" customWidth="1"/>
  </cols>
  <sheetData>
    <row r="2" spans="15:19" ht="18">
      <c r="O2" s="1" t="s">
        <v>55</v>
      </c>
      <c r="P2" s="1"/>
      <c r="Q2" s="1"/>
      <c r="R2" s="1"/>
      <c r="S2" s="1"/>
    </row>
    <row r="3" spans="15:19" ht="18">
      <c r="O3" s="1" t="s">
        <v>51</v>
      </c>
      <c r="P3" s="1"/>
      <c r="Q3" s="1"/>
      <c r="R3" s="1"/>
      <c r="S3" s="1"/>
    </row>
    <row r="4" spans="15:19" ht="18">
      <c r="O4" s="1" t="s">
        <v>52</v>
      </c>
      <c r="P4" s="1"/>
      <c r="Q4" s="1"/>
      <c r="R4" s="1"/>
      <c r="S4" s="1"/>
    </row>
    <row r="5" spans="15:19" ht="18">
      <c r="O5" s="1" t="s">
        <v>56</v>
      </c>
      <c r="P5" s="1"/>
      <c r="Q5" s="1"/>
      <c r="R5" s="1"/>
      <c r="S5" s="1"/>
    </row>
    <row r="6" spans="1:21" ht="18.75" customHeight="1">
      <c r="A6" s="1"/>
      <c r="B6" s="2" t="s">
        <v>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6.5" customHeight="1">
      <c r="A7" s="1"/>
      <c r="B7" s="2" t="s">
        <v>46</v>
      </c>
      <c r="C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1" ht="12.75" customHeight="1">
      <c r="A8" s="80" t="s">
        <v>0</v>
      </c>
      <c r="B8" s="80" t="s">
        <v>1</v>
      </c>
      <c r="C8" s="80" t="s">
        <v>2</v>
      </c>
      <c r="D8" s="80" t="s">
        <v>35</v>
      </c>
      <c r="E8" s="83" t="s">
        <v>34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4"/>
      <c r="U8" s="4"/>
    </row>
    <row r="9" spans="1:21" ht="12" customHeight="1">
      <c r="A9" s="81"/>
      <c r="B9" s="81"/>
      <c r="C9" s="81"/>
      <c r="D9" s="81"/>
      <c r="E9" s="83" t="s">
        <v>20</v>
      </c>
      <c r="F9" s="84"/>
      <c r="G9" s="85"/>
      <c r="H9" s="83" t="s">
        <v>40</v>
      </c>
      <c r="I9" s="84"/>
      <c r="J9" s="85"/>
      <c r="K9" s="83" t="s">
        <v>41</v>
      </c>
      <c r="L9" s="84"/>
      <c r="M9" s="85"/>
      <c r="N9" s="83" t="s">
        <v>44</v>
      </c>
      <c r="O9" s="84"/>
      <c r="P9" s="85"/>
      <c r="Q9" s="83" t="s">
        <v>4</v>
      </c>
      <c r="R9" s="84"/>
      <c r="S9" s="85"/>
      <c r="T9" s="4"/>
      <c r="U9" s="4"/>
    </row>
    <row r="10" spans="1:21" ht="31.5" customHeight="1">
      <c r="A10" s="82"/>
      <c r="B10" s="82"/>
      <c r="C10" s="82"/>
      <c r="D10" s="82"/>
      <c r="E10" s="34" t="s">
        <v>36</v>
      </c>
      <c r="F10" s="34" t="s">
        <v>45</v>
      </c>
      <c r="G10" s="35" t="s">
        <v>4</v>
      </c>
      <c r="H10" s="34" t="s">
        <v>48</v>
      </c>
      <c r="I10" s="34" t="s">
        <v>45</v>
      </c>
      <c r="J10" s="35" t="s">
        <v>4</v>
      </c>
      <c r="K10" s="34" t="s">
        <v>36</v>
      </c>
      <c r="L10" s="34" t="s">
        <v>45</v>
      </c>
      <c r="M10" s="35" t="s">
        <v>4</v>
      </c>
      <c r="N10" s="34" t="s">
        <v>48</v>
      </c>
      <c r="O10" s="34" t="s">
        <v>45</v>
      </c>
      <c r="P10" s="35" t="s">
        <v>4</v>
      </c>
      <c r="Q10" s="34" t="s">
        <v>47</v>
      </c>
      <c r="R10" s="34" t="s">
        <v>45</v>
      </c>
      <c r="S10" s="35" t="s">
        <v>4</v>
      </c>
      <c r="T10" s="4"/>
      <c r="U10" s="4"/>
    </row>
    <row r="11" spans="1:21" ht="18.75" customHeight="1">
      <c r="A11" s="55">
        <v>1</v>
      </c>
      <c r="B11" s="55">
        <v>2</v>
      </c>
      <c r="C11" s="54">
        <v>3</v>
      </c>
      <c r="D11" s="54">
        <v>4</v>
      </c>
      <c r="E11" s="34">
        <v>5</v>
      </c>
      <c r="F11" s="34">
        <v>6</v>
      </c>
      <c r="G11" s="35">
        <v>7</v>
      </c>
      <c r="H11" s="34">
        <v>8</v>
      </c>
      <c r="I11" s="34">
        <v>9</v>
      </c>
      <c r="J11" s="35">
        <v>10</v>
      </c>
      <c r="K11" s="34">
        <v>11</v>
      </c>
      <c r="L11" s="34">
        <v>12</v>
      </c>
      <c r="M11" s="35">
        <v>13</v>
      </c>
      <c r="N11" s="34">
        <v>11</v>
      </c>
      <c r="O11" s="34">
        <v>12</v>
      </c>
      <c r="P11" s="35">
        <v>13</v>
      </c>
      <c r="Q11" s="34">
        <v>14</v>
      </c>
      <c r="R11" s="34">
        <v>15</v>
      </c>
      <c r="S11" s="35">
        <v>16</v>
      </c>
      <c r="T11" s="4"/>
      <c r="U11" s="4"/>
    </row>
    <row r="12" spans="1:21" ht="14.25" customHeight="1">
      <c r="A12" s="78" t="s">
        <v>42</v>
      </c>
      <c r="B12" s="78"/>
      <c r="C12" s="79"/>
      <c r="D12" s="79"/>
      <c r="E12" s="79"/>
      <c r="F12" s="79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4"/>
      <c r="U12" s="4"/>
    </row>
    <row r="13" spans="1:21" ht="153" customHeight="1">
      <c r="A13" s="36">
        <v>1</v>
      </c>
      <c r="B13" s="37" t="s">
        <v>38</v>
      </c>
      <c r="C13" s="72" t="s">
        <v>39</v>
      </c>
      <c r="D13" s="72" t="s">
        <v>5</v>
      </c>
      <c r="E13" s="46">
        <v>194702</v>
      </c>
      <c r="F13" s="46"/>
      <c r="G13" s="47">
        <f>+E13+F13</f>
        <v>194702</v>
      </c>
      <c r="H13" s="56">
        <v>150000</v>
      </c>
      <c r="I13" s="47"/>
      <c r="J13" s="8">
        <f>+H13+I13</f>
        <v>150000</v>
      </c>
      <c r="K13" s="8">
        <v>150000</v>
      </c>
      <c r="L13" s="8"/>
      <c r="M13" s="8">
        <f>+K13+L13</f>
        <v>150000</v>
      </c>
      <c r="N13" s="8">
        <v>150000</v>
      </c>
      <c r="O13" s="8"/>
      <c r="P13" s="8">
        <f>+N13+O13</f>
        <v>150000</v>
      </c>
      <c r="Q13" s="8">
        <f>+E13+H13+K13+N13</f>
        <v>644702</v>
      </c>
      <c r="R13" s="8">
        <f>+F13+I13+L13</f>
        <v>0</v>
      </c>
      <c r="S13" s="14">
        <f>+R13+Q13</f>
        <v>644702</v>
      </c>
      <c r="T13" s="5"/>
      <c r="U13" s="5"/>
    </row>
    <row r="14" spans="1:21" ht="26.25" customHeight="1">
      <c r="A14" s="38">
        <v>2</v>
      </c>
      <c r="B14" s="39" t="s">
        <v>37</v>
      </c>
      <c r="C14" s="72"/>
      <c r="D14" s="72"/>
      <c r="E14" s="66">
        <v>49700</v>
      </c>
      <c r="F14" s="66"/>
      <c r="G14" s="50">
        <f>+E14+F14</f>
        <v>49700</v>
      </c>
      <c r="H14" s="67"/>
      <c r="I14" s="67"/>
      <c r="J14" s="51">
        <f>+H14+I14</f>
        <v>0</v>
      </c>
      <c r="K14" s="67"/>
      <c r="L14" s="67"/>
      <c r="M14" s="51">
        <f>+K14+L14</f>
        <v>0</v>
      </c>
      <c r="N14" s="67"/>
      <c r="O14" s="67"/>
      <c r="P14" s="51">
        <f>+N14+O14</f>
        <v>0</v>
      </c>
      <c r="Q14" s="51">
        <f>+E14+H14+K14+N14</f>
        <v>49700</v>
      </c>
      <c r="R14" s="51">
        <f>+F14+I14+L14</f>
        <v>0</v>
      </c>
      <c r="S14" s="52">
        <f>+R14+Q14</f>
        <v>49700</v>
      </c>
      <c r="T14" s="5"/>
      <c r="U14" s="4"/>
    </row>
    <row r="15" spans="1:21" ht="33.75" customHeight="1">
      <c r="A15" s="38">
        <v>3</v>
      </c>
      <c r="B15" s="39" t="s">
        <v>49</v>
      </c>
      <c r="C15" s="72"/>
      <c r="D15" s="72"/>
      <c r="E15" s="46">
        <v>5598</v>
      </c>
      <c r="F15" s="46"/>
      <c r="G15" s="50">
        <f>+E15+F15</f>
        <v>5598</v>
      </c>
      <c r="H15" s="53"/>
      <c r="I15" s="53"/>
      <c r="J15" s="51">
        <f>+H15+I15</f>
        <v>0</v>
      </c>
      <c r="K15" s="53"/>
      <c r="L15" s="53"/>
      <c r="M15" s="51">
        <f>+K15+L15</f>
        <v>0</v>
      </c>
      <c r="N15" s="53"/>
      <c r="O15" s="53"/>
      <c r="P15" s="51">
        <f>+N15+O15</f>
        <v>0</v>
      </c>
      <c r="Q15" s="51">
        <f>+E15+H15+K15+N15</f>
        <v>5598</v>
      </c>
      <c r="R15" s="51">
        <f>+F15+I15+L15</f>
        <v>0</v>
      </c>
      <c r="S15" s="52">
        <f>+R15+Q15</f>
        <v>5598</v>
      </c>
      <c r="T15" s="5"/>
      <c r="U15" s="4"/>
    </row>
    <row r="16" spans="1:21" ht="25.5" customHeight="1">
      <c r="A16" s="40"/>
      <c r="B16" s="41" t="s">
        <v>33</v>
      </c>
      <c r="C16" s="72"/>
      <c r="D16" s="72"/>
      <c r="E16" s="48">
        <f>+E13+E14+E15</f>
        <v>250000</v>
      </c>
      <c r="F16" s="48">
        <f aca="true" t="shared" si="0" ref="F16:S16">+F13+F14+F15</f>
        <v>0</v>
      </c>
      <c r="G16" s="48">
        <f t="shared" si="0"/>
        <v>250000</v>
      </c>
      <c r="H16" s="48">
        <f t="shared" si="0"/>
        <v>150000</v>
      </c>
      <c r="I16" s="48">
        <f t="shared" si="0"/>
        <v>0</v>
      </c>
      <c r="J16" s="48">
        <f t="shared" si="0"/>
        <v>150000</v>
      </c>
      <c r="K16" s="48">
        <f t="shared" si="0"/>
        <v>150000</v>
      </c>
      <c r="L16" s="48">
        <f t="shared" si="0"/>
        <v>0</v>
      </c>
      <c r="M16" s="48">
        <f t="shared" si="0"/>
        <v>150000</v>
      </c>
      <c r="N16" s="48">
        <f t="shared" si="0"/>
        <v>150000</v>
      </c>
      <c r="O16" s="48">
        <f t="shared" si="0"/>
        <v>0</v>
      </c>
      <c r="P16" s="48">
        <f t="shared" si="0"/>
        <v>150000</v>
      </c>
      <c r="Q16" s="48">
        <f t="shared" si="0"/>
        <v>700000</v>
      </c>
      <c r="R16" s="48">
        <f t="shared" si="0"/>
        <v>0</v>
      </c>
      <c r="S16" s="48">
        <f t="shared" si="0"/>
        <v>700000</v>
      </c>
      <c r="T16" s="5"/>
      <c r="U16" s="5"/>
    </row>
    <row r="17" spans="1:21" ht="14.25" customHeight="1">
      <c r="A17" s="75" t="s">
        <v>43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4"/>
      <c r="U17" s="4"/>
    </row>
    <row r="18" spans="1:21" ht="140.25" customHeight="1">
      <c r="A18" s="49">
        <v>1</v>
      </c>
      <c r="B18" s="64" t="s">
        <v>32</v>
      </c>
      <c r="C18" s="72" t="s">
        <v>39</v>
      </c>
      <c r="D18" s="73" t="s">
        <v>5</v>
      </c>
      <c r="E18" s="59">
        <v>50000</v>
      </c>
      <c r="F18" s="59"/>
      <c r="G18" s="60">
        <f>+F18+E18</f>
        <v>50000</v>
      </c>
      <c r="H18" s="61">
        <v>50000</v>
      </c>
      <c r="I18" s="61"/>
      <c r="J18" s="61">
        <f>+H18+I18</f>
        <v>50000</v>
      </c>
      <c r="K18" s="61">
        <v>50000</v>
      </c>
      <c r="L18" s="61"/>
      <c r="M18" s="61">
        <f>+K18+L18</f>
        <v>50000</v>
      </c>
      <c r="N18" s="61">
        <v>50000</v>
      </c>
      <c r="O18" s="61"/>
      <c r="P18" s="61">
        <f>+N18+O18</f>
        <v>50000</v>
      </c>
      <c r="Q18" s="60">
        <f>+E18+H18+K18+N18</f>
        <v>200000</v>
      </c>
      <c r="R18" s="60">
        <f>+F18+I18+L18</f>
        <v>0</v>
      </c>
      <c r="S18" s="62">
        <f>+Q18+R18</f>
        <v>200000</v>
      </c>
      <c r="T18" s="4"/>
      <c r="U18" s="4"/>
    </row>
    <row r="19" spans="1:21" ht="26.25" customHeight="1">
      <c r="A19" s="42"/>
      <c r="B19" s="43" t="s">
        <v>6</v>
      </c>
      <c r="C19" s="72"/>
      <c r="D19" s="74"/>
      <c r="E19" s="48">
        <f>E18</f>
        <v>50000</v>
      </c>
      <c r="F19" s="48">
        <f aca="true" t="shared" si="1" ref="F19:S19">F18</f>
        <v>0</v>
      </c>
      <c r="G19" s="48">
        <f t="shared" si="1"/>
        <v>50000</v>
      </c>
      <c r="H19" s="48">
        <f t="shared" si="1"/>
        <v>50000</v>
      </c>
      <c r="I19" s="48">
        <f t="shared" si="1"/>
        <v>0</v>
      </c>
      <c r="J19" s="48">
        <f t="shared" si="1"/>
        <v>50000</v>
      </c>
      <c r="K19" s="48">
        <f t="shared" si="1"/>
        <v>50000</v>
      </c>
      <c r="L19" s="48">
        <f t="shared" si="1"/>
        <v>0</v>
      </c>
      <c r="M19" s="48">
        <f t="shared" si="1"/>
        <v>50000</v>
      </c>
      <c r="N19" s="48">
        <f>N18</f>
        <v>50000</v>
      </c>
      <c r="O19" s="48">
        <f>O18</f>
        <v>0</v>
      </c>
      <c r="P19" s="48">
        <f>P18</f>
        <v>50000</v>
      </c>
      <c r="Q19" s="48">
        <f t="shared" si="1"/>
        <v>200000</v>
      </c>
      <c r="R19" s="48">
        <f t="shared" si="1"/>
        <v>0</v>
      </c>
      <c r="S19" s="48">
        <f t="shared" si="1"/>
        <v>200000</v>
      </c>
      <c r="T19" s="5"/>
      <c r="U19" s="4"/>
    </row>
    <row r="20" spans="1:20" ht="14.25" customHeight="1">
      <c r="A20" s="44"/>
      <c r="B20" s="45" t="s">
        <v>7</v>
      </c>
      <c r="C20" s="57"/>
      <c r="D20" s="58"/>
      <c r="E20" s="63">
        <f>E16+E19</f>
        <v>300000</v>
      </c>
      <c r="F20" s="63">
        <f aca="true" t="shared" si="2" ref="F20:S20">F16+F19</f>
        <v>0</v>
      </c>
      <c r="G20" s="63">
        <f t="shared" si="2"/>
        <v>300000</v>
      </c>
      <c r="H20" s="63">
        <f t="shared" si="2"/>
        <v>200000</v>
      </c>
      <c r="I20" s="63">
        <f t="shared" si="2"/>
        <v>0</v>
      </c>
      <c r="J20" s="63">
        <f t="shared" si="2"/>
        <v>200000</v>
      </c>
      <c r="K20" s="63">
        <f t="shared" si="2"/>
        <v>200000</v>
      </c>
      <c r="L20" s="63">
        <f t="shared" si="2"/>
        <v>0</v>
      </c>
      <c r="M20" s="63">
        <f t="shared" si="2"/>
        <v>200000</v>
      </c>
      <c r="N20" s="63">
        <f>N16+N19</f>
        <v>200000</v>
      </c>
      <c r="O20" s="63">
        <f>O16+O19</f>
        <v>0</v>
      </c>
      <c r="P20" s="63">
        <f>P16+P19</f>
        <v>200000</v>
      </c>
      <c r="Q20" s="63">
        <f t="shared" si="2"/>
        <v>900000</v>
      </c>
      <c r="R20" s="63">
        <f t="shared" si="2"/>
        <v>0</v>
      </c>
      <c r="S20" s="63">
        <f t="shared" si="2"/>
        <v>900000</v>
      </c>
      <c r="T20" s="28"/>
    </row>
    <row r="21" spans="1:20" ht="14.25" customHeight="1">
      <c r="A21" s="68"/>
      <c r="B21" s="69"/>
      <c r="C21" s="70"/>
      <c r="D21" s="68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28"/>
    </row>
    <row r="22" spans="1:19" ht="18">
      <c r="A22" s="10"/>
      <c r="B22" s="1" t="s">
        <v>53</v>
      </c>
      <c r="C22" s="65"/>
      <c r="D22" s="1"/>
      <c r="E22" s="1"/>
      <c r="F22" s="1"/>
      <c r="G22" s="1"/>
      <c r="H22" s="1"/>
      <c r="I22" s="1"/>
      <c r="J22" s="1"/>
      <c r="K22" s="1" t="s">
        <v>54</v>
      </c>
      <c r="L22" s="1"/>
      <c r="M22" s="1"/>
      <c r="N22" s="1"/>
      <c r="O22" s="1"/>
      <c r="P22" s="1"/>
      <c r="Q22" s="1"/>
      <c r="R22" s="1"/>
      <c r="S22" s="10"/>
    </row>
    <row r="23" spans="1:19" ht="15">
      <c r="A23" s="10"/>
      <c r="B23" s="10"/>
      <c r="C23" s="29"/>
      <c r="D23" s="10"/>
      <c r="E23" s="10"/>
      <c r="F23" s="10"/>
      <c r="G23" s="30"/>
      <c r="H23" s="30"/>
      <c r="I23" s="3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20" ht="15">
      <c r="A24" s="10"/>
      <c r="B24" s="10"/>
      <c r="C24" s="29"/>
      <c r="D24" s="10"/>
      <c r="E24" s="10"/>
      <c r="F24" s="10"/>
      <c r="G24" s="30"/>
      <c r="H24" s="30"/>
      <c r="I24" s="3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8"/>
    </row>
    <row r="25" spans="1:19" ht="15">
      <c r="A25" s="10"/>
      <c r="B25" s="10"/>
      <c r="C25" s="10"/>
      <c r="D25" s="10"/>
      <c r="E25" s="10"/>
      <c r="F25" s="10"/>
      <c r="G25" s="30"/>
      <c r="H25" s="30"/>
      <c r="I25" s="30"/>
      <c r="J25" s="10"/>
      <c r="K25" s="10"/>
      <c r="L25" s="10"/>
      <c r="M25" s="10"/>
      <c r="N25" s="10"/>
      <c r="O25" s="10"/>
      <c r="P25" s="10"/>
      <c r="Q25" s="10"/>
      <c r="R25" s="10"/>
      <c r="S25" s="10"/>
    </row>
  </sheetData>
  <sheetProtection selectLockedCells="1" selectUnlockedCells="1"/>
  <mergeCells count="16">
    <mergeCell ref="A8:A10"/>
    <mergeCell ref="D8:D10"/>
    <mergeCell ref="E8:S8"/>
    <mergeCell ref="E9:G9"/>
    <mergeCell ref="H9:J9"/>
    <mergeCell ref="K9:M9"/>
    <mergeCell ref="Q9:S9"/>
    <mergeCell ref="C8:C10"/>
    <mergeCell ref="B8:B10"/>
    <mergeCell ref="N9:P9"/>
    <mergeCell ref="C18:C19"/>
    <mergeCell ref="D18:D19"/>
    <mergeCell ref="A17:S17"/>
    <mergeCell ref="A12:S12"/>
    <mergeCell ref="C13:C16"/>
    <mergeCell ref="D13:D16"/>
  </mergeCells>
  <printOptions/>
  <pageMargins left="0.7480314960629921" right="0.8267716535433072" top="1.0236220472440944" bottom="0.5118110236220472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88" t="s">
        <v>0</v>
      </c>
      <c r="B6" s="89" t="s">
        <v>1</v>
      </c>
      <c r="C6" s="89" t="s">
        <v>2</v>
      </c>
      <c r="D6" s="90" t="s">
        <v>3</v>
      </c>
      <c r="E6" s="90"/>
      <c r="F6" s="90"/>
      <c r="G6" s="90"/>
      <c r="H6" s="90"/>
      <c r="I6" s="4"/>
      <c r="J6" s="4"/>
    </row>
    <row r="7" spans="1:10" ht="17.25" customHeight="1">
      <c r="A7" s="88"/>
      <c r="B7" s="89"/>
      <c r="C7" s="89"/>
      <c r="D7" s="90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86" t="s">
        <v>28</v>
      </c>
      <c r="B8" s="86"/>
      <c r="C8" s="86"/>
      <c r="D8" s="86"/>
      <c r="E8" s="86"/>
      <c r="F8" s="86"/>
      <c r="G8" s="86"/>
      <c r="H8" s="86"/>
      <c r="I8" s="4"/>
      <c r="J8" s="4"/>
    </row>
    <row r="9" spans="1:10" ht="114.75" customHeight="1">
      <c r="A9" s="13">
        <v>1</v>
      </c>
      <c r="B9" s="16" t="s">
        <v>14</v>
      </c>
      <c r="C9" s="91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92"/>
      <c r="D10" s="91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92"/>
      <c r="D11" s="92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92"/>
      <c r="D12" s="92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93"/>
      <c r="D13" s="93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86" t="s">
        <v>29</v>
      </c>
      <c r="B15" s="86"/>
      <c r="C15" s="86"/>
      <c r="D15" s="86"/>
      <c r="E15" s="86"/>
      <c r="F15" s="86"/>
      <c r="G15" s="86"/>
      <c r="H15" s="86"/>
      <c r="I15" s="4"/>
      <c r="J15" s="4"/>
    </row>
    <row r="16" spans="1:10" ht="19.5" customHeight="1">
      <c r="A16" s="19">
        <v>1</v>
      </c>
      <c r="B16" s="21" t="s">
        <v>18</v>
      </c>
      <c r="C16" s="87" t="s">
        <v>12</v>
      </c>
      <c r="D16" s="87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87"/>
      <c r="D17" s="87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87"/>
      <c r="D18" s="87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7.2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D10:D13"/>
    <mergeCell ref="A15:H15"/>
    <mergeCell ref="C16:C18"/>
    <mergeCell ref="D16:D18"/>
    <mergeCell ref="A8:H8"/>
    <mergeCell ref="A6:A7"/>
    <mergeCell ref="B6:B7"/>
    <mergeCell ref="C6:C7"/>
    <mergeCell ref="D6:D7"/>
    <mergeCell ref="E6:H6"/>
    <mergeCell ref="C9:C13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vd-zag1</cp:lastModifiedBy>
  <cp:lastPrinted>2022-01-18T11:19:23Z</cp:lastPrinted>
  <dcterms:created xsi:type="dcterms:W3CDTF">2020-06-11T07:08:31Z</dcterms:created>
  <dcterms:modified xsi:type="dcterms:W3CDTF">2022-01-25T13:02:38Z</dcterms:modified>
  <cp:category/>
  <cp:version/>
  <cp:contentType/>
  <cp:contentStatus/>
</cp:coreProperties>
</file>