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835" activeTab="0"/>
  </bookViews>
  <sheets>
    <sheet name="лист 1" sheetId="1" r:id="rId1"/>
  </sheets>
  <definedNames>
    <definedName name="_xlnm.Print_Titles" localSheetId="0">'лист 1'!$A:$A</definedName>
    <definedName name="_xlnm.Print_Area" localSheetId="0">'лист 1'!$A$1:$E$45</definedName>
  </definedNames>
  <calcPr fullCalcOnLoad="1"/>
</workbook>
</file>

<file path=xl/sharedStrings.xml><?xml version="1.0" encoding="utf-8"?>
<sst xmlns="http://schemas.openxmlformats.org/spreadsheetml/2006/main" count="57" uniqueCount="53">
  <si>
    <t>Назва адміністративно-територіальних одиниць</t>
  </si>
  <si>
    <t>Дефіцит коштів на заробітну плату з нарахуваннями</t>
  </si>
  <si>
    <t>КФКВ</t>
  </si>
  <si>
    <t>Відділ освіти Новокаховської міської ради</t>
  </si>
  <si>
    <t>070101</t>
  </si>
  <si>
    <t>070201</t>
  </si>
  <si>
    <t>070802</t>
  </si>
  <si>
    <t>070804</t>
  </si>
  <si>
    <t>130107</t>
  </si>
  <si>
    <t>Розподіл додаткової дотації на оплату праці працівників бюджетних установ</t>
  </si>
  <si>
    <t>Дошкiльнi заклади освiти</t>
  </si>
  <si>
    <t>Загальноосвiтнi школи (в т.ч. школа-дитячий садок, iнтернат при школi), спецiалiзованi школи, лiцеї, гiмназiї, колегiуми</t>
  </si>
  <si>
    <t>Методична робота, iншi заходи у сфері народної освiти</t>
  </si>
  <si>
    <t>Централiзованi бухгалтерiї обласних, міських, районних відділів освіти</t>
  </si>
  <si>
    <t>Утримання та навчально-тренувальна робота дитячо-юнацьких спортивних шкiл</t>
  </si>
  <si>
    <t>070000</t>
  </si>
  <si>
    <t>130000</t>
  </si>
  <si>
    <t>Фiзична культура i спорт</t>
  </si>
  <si>
    <t>Освiта</t>
  </si>
  <si>
    <t>Виконавчий комітет Новокаховської міської ради</t>
  </si>
  <si>
    <t>080000</t>
  </si>
  <si>
    <t>080101</t>
  </si>
  <si>
    <t>Охорона здоров"я</t>
  </si>
  <si>
    <t>Лікарні</t>
  </si>
  <si>
    <t>130110</t>
  </si>
  <si>
    <t>Відділ у справах сім"ї, молоді, фізичної культури та спорту Новокаховської міської ради</t>
  </si>
  <si>
    <t>Централізовані бухгалтерії</t>
  </si>
  <si>
    <t>110201</t>
  </si>
  <si>
    <t>110202</t>
  </si>
  <si>
    <t>110204</t>
  </si>
  <si>
    <t>110205</t>
  </si>
  <si>
    <t>110502</t>
  </si>
  <si>
    <t>110000</t>
  </si>
  <si>
    <t>Бiблiотеки</t>
  </si>
  <si>
    <t>Музеї i виставки</t>
  </si>
  <si>
    <t>Палаци i будинки культури, клуби та iншi заклади клубного типу</t>
  </si>
  <si>
    <t>Школи естетичного виховання дiтей</t>
  </si>
  <si>
    <t>Iншi культурно-освiтнi заклади та заходи</t>
  </si>
  <si>
    <t>Культура i мистецтво</t>
  </si>
  <si>
    <t>Відділ культури і туризму Новокаховської міської ради</t>
  </si>
  <si>
    <t>Фінансове управління Новокаховської міської ради</t>
  </si>
  <si>
    <t xml:space="preserve">у т.ч. </t>
  </si>
  <si>
    <t>Таврійська міська рада (дошкільні заклади)</t>
  </si>
  <si>
    <t>РАЗОМ:</t>
  </si>
  <si>
    <t>Заступник міського голови</t>
  </si>
  <si>
    <t>В.М.Мерзлов</t>
  </si>
  <si>
    <t>250313</t>
  </si>
  <si>
    <t>Додаткова дотація з державного бюджету на вирівнювання фінансової забезпеченості місцевих бюджетів</t>
  </si>
  <si>
    <t>міської ради</t>
  </si>
  <si>
    <t>Розподіл додаткової дотації з державного бюджету  на  вирівнювання фінансової  забезпеченості місцевих бюджетів між  бюджетами Новокаховської міської та  Таврійської міської  рад на 2012 рік</t>
  </si>
  <si>
    <t>ЗАТВЕРДЖЕНО</t>
  </si>
  <si>
    <t>Рішення  виконавчого комітету</t>
  </si>
  <si>
    <r>
      <t xml:space="preserve">від </t>
    </r>
    <r>
      <rPr>
        <u val="single"/>
        <sz val="16"/>
        <color indexed="8"/>
        <rFont val="Times New Roman"/>
        <family val="1"/>
      </rPr>
      <t>12.12.201</t>
    </r>
    <r>
      <rPr>
        <sz val="16"/>
        <color indexed="8"/>
        <rFont val="Times New Roman"/>
        <family val="1"/>
      </rPr>
      <t xml:space="preserve">2 року № </t>
    </r>
    <r>
      <rPr>
        <u val="single"/>
        <sz val="16"/>
        <color indexed="8"/>
        <rFont val="Times New Roman"/>
        <family val="1"/>
      </rPr>
      <t>532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</si>
</sst>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</numFmts>
  <fonts count="32"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0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8"/>
      <name val="Calibri"/>
      <family val="2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u val="single"/>
      <sz val="16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1" fontId="21" fillId="0" borderId="0" xfId="0" applyNumberFormat="1" applyFont="1" applyAlignment="1">
      <alignment/>
    </xf>
    <xf numFmtId="0" fontId="27" fillId="0" borderId="0" xfId="0" applyFont="1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0" fontId="28" fillId="0" borderId="10" xfId="34" applyFont="1" applyFill="1" applyBorder="1" applyAlignment="1">
      <alignment wrapText="1"/>
      <protection/>
    </xf>
    <xf numFmtId="1" fontId="29" fillId="0" borderId="10" xfId="0" applyNumberFormat="1" applyFont="1" applyBorder="1" applyAlignment="1">
      <alignment wrapText="1"/>
    </xf>
    <xf numFmtId="180" fontId="29" fillId="0" borderId="10" xfId="0" applyNumberFormat="1" applyFont="1" applyBorder="1" applyAlignment="1">
      <alignment wrapText="1"/>
    </xf>
    <xf numFmtId="0" fontId="30" fillId="0" borderId="10" xfId="34" applyFont="1" applyFill="1" applyBorder="1" applyAlignment="1">
      <alignment wrapText="1"/>
      <protection/>
    </xf>
    <xf numFmtId="1" fontId="22" fillId="0" borderId="10" xfId="0" applyNumberFormat="1" applyFont="1" applyBorder="1" applyAlignment="1">
      <alignment wrapText="1"/>
    </xf>
    <xf numFmtId="180" fontId="22" fillId="0" borderId="10" xfId="0" applyNumberFormat="1" applyFont="1" applyBorder="1" applyAlignment="1">
      <alignment wrapText="1"/>
    </xf>
    <xf numFmtId="0" fontId="28" fillId="0" borderId="10" xfId="0" applyFont="1" applyFill="1" applyBorder="1" applyAlignment="1">
      <alignment vertical="center" wrapText="1"/>
    </xf>
    <xf numFmtId="1" fontId="29" fillId="0" borderId="10" xfId="0" applyNumberFormat="1" applyFont="1" applyBorder="1" applyAlignment="1">
      <alignment vertical="center" wrapText="1"/>
    </xf>
    <xf numFmtId="49" fontId="30" fillId="0" borderId="10" xfId="34" applyNumberFormat="1" applyFont="1" applyFill="1" applyBorder="1" applyAlignment="1">
      <alignment horizontal="center" wrapText="1"/>
      <protection/>
    </xf>
    <xf numFmtId="0" fontId="22" fillId="0" borderId="10" xfId="0" applyFont="1" applyFill="1" applyBorder="1" applyAlignment="1">
      <alignment vertical="center" wrapText="1"/>
    </xf>
    <xf numFmtId="1" fontId="22" fillId="0" borderId="10" xfId="0" applyNumberFormat="1" applyFont="1" applyBorder="1" applyAlignment="1">
      <alignment vertical="center" wrapText="1"/>
    </xf>
    <xf numFmtId="1" fontId="22" fillId="0" borderId="10" xfId="0" applyNumberFormat="1" applyFont="1" applyBorder="1" applyAlignment="1">
      <alignment/>
    </xf>
    <xf numFmtId="49" fontId="28" fillId="0" borderId="10" xfId="34" applyNumberFormat="1" applyFont="1" applyFill="1" applyBorder="1" applyAlignment="1">
      <alignment horizontal="center" wrapText="1"/>
      <protection/>
    </xf>
    <xf numFmtId="0" fontId="29" fillId="0" borderId="10" xfId="0" applyFont="1" applyBorder="1" applyAlignment="1">
      <alignment wrapText="1"/>
    </xf>
    <xf numFmtId="0" fontId="28" fillId="0" borderId="10" xfId="34" applyFont="1" applyFill="1" applyBorder="1" applyAlignment="1">
      <alignment horizontal="left" wrapText="1"/>
      <protection/>
    </xf>
    <xf numFmtId="0" fontId="22" fillId="0" borderId="10" xfId="0" applyFont="1" applyBorder="1" applyAlignment="1">
      <alignment/>
    </xf>
    <xf numFmtId="0" fontId="30" fillId="0" borderId="10" xfId="34" applyFont="1" applyFill="1" applyBorder="1" applyAlignment="1">
      <alignment horizontal="left" wrapText="1"/>
      <protection/>
    </xf>
    <xf numFmtId="0" fontId="28" fillId="0" borderId="10" xfId="34" applyFont="1" applyFill="1" applyBorder="1" applyAlignment="1">
      <alignment wrapText="1"/>
      <protection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9" fillId="0" borderId="10" xfId="0" applyFont="1" applyBorder="1" applyAlignment="1">
      <alignment vertical="justify" wrapText="1"/>
    </xf>
    <xf numFmtId="0" fontId="28" fillId="0" borderId="10" xfId="52" applyFont="1" applyFill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8" fillId="0" borderId="10" xfId="34" applyFont="1" applyFill="1" applyBorder="1" applyAlignment="1">
      <alignment vertical="center" wrapText="1"/>
      <protection/>
    </xf>
    <xf numFmtId="0" fontId="28" fillId="0" borderId="10" xfId="34" applyFont="1" applyFill="1" applyBorder="1" applyAlignment="1">
      <alignment horizontal="left" vertical="justify" wrapText="1"/>
      <protection/>
    </xf>
    <xf numFmtId="0" fontId="28" fillId="0" borderId="11" xfId="34" applyFont="1" applyFill="1" applyBorder="1" applyAlignment="1">
      <alignment horizontal="left" vertical="center" wrapText="1"/>
      <protection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2" xfId="53"/>
    <cellStyle name="Звичайний 8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F48"/>
  <sheetViews>
    <sheetView showZeros="0" tabSelected="1" view="pageBreakPreview" zoomScale="75" zoomScaleNormal="75" zoomScaleSheetLayoutView="75" zoomScalePageLayoutView="0" workbookViewId="0" topLeftCell="C1">
      <selection activeCell="C2" sqref="C2"/>
    </sheetView>
  </sheetViews>
  <sheetFormatPr defaultColWidth="9.140625" defaultRowHeight="15"/>
  <cols>
    <col min="1" max="1" width="53.28125" style="1" customWidth="1"/>
    <col min="2" max="2" width="14.57421875" style="34" customWidth="1"/>
    <col min="3" max="3" width="58.00390625" style="1" customWidth="1"/>
    <col min="4" max="4" width="25.8515625" style="10" customWidth="1"/>
    <col min="5" max="5" width="28.00390625" style="3" customWidth="1"/>
    <col min="6" max="16384" width="9.140625" style="1" customWidth="1"/>
  </cols>
  <sheetData>
    <row r="1" spans="1:4" ht="20.25">
      <c r="A1" s="3"/>
      <c r="B1" s="33"/>
      <c r="C1" s="3"/>
      <c r="D1" s="3" t="s">
        <v>50</v>
      </c>
    </row>
    <row r="2" spans="1:4" ht="20.25">
      <c r="A2" s="3"/>
      <c r="B2" s="33"/>
      <c r="C2" s="3"/>
      <c r="D2" s="3" t="s">
        <v>51</v>
      </c>
    </row>
    <row r="3" spans="1:4" ht="20.25">
      <c r="A3" s="3"/>
      <c r="B3" s="33"/>
      <c r="C3" s="3"/>
      <c r="D3" s="3" t="s">
        <v>48</v>
      </c>
    </row>
    <row r="4" spans="1:4" ht="20.25">
      <c r="A4" s="3"/>
      <c r="B4" s="33"/>
      <c r="C4" s="3"/>
      <c r="D4" s="3" t="s">
        <v>52</v>
      </c>
    </row>
    <row r="5" spans="1:4" ht="20.25">
      <c r="A5" s="3"/>
      <c r="B5" s="33"/>
      <c r="C5" s="3"/>
      <c r="D5" s="3"/>
    </row>
    <row r="6" spans="1:4" ht="20.25">
      <c r="A6" s="3"/>
      <c r="B6" s="33"/>
      <c r="C6" s="3"/>
      <c r="D6" s="3"/>
    </row>
    <row r="7" spans="1:4" ht="20.25">
      <c r="A7" s="3"/>
      <c r="B7" s="33"/>
      <c r="C7" s="3"/>
      <c r="D7" s="3"/>
    </row>
    <row r="8" spans="1:4" ht="20.25">
      <c r="A8" s="3"/>
      <c r="B8" s="33"/>
      <c r="C8" s="3"/>
      <c r="D8" s="4"/>
    </row>
    <row r="9" spans="1:5" ht="74.25" customHeight="1">
      <c r="A9" s="38" t="s">
        <v>49</v>
      </c>
      <c r="B9" s="39"/>
      <c r="C9" s="39"/>
      <c r="D9" s="39"/>
      <c r="E9" s="39"/>
    </row>
    <row r="10" spans="1:5" ht="74.25" customHeight="1">
      <c r="A10" s="2"/>
      <c r="B10" s="5"/>
      <c r="C10" s="6"/>
      <c r="D10" s="6"/>
      <c r="E10" s="6"/>
    </row>
    <row r="11" spans="1:4" ht="20.25">
      <c r="A11" s="3"/>
      <c r="B11" s="33"/>
      <c r="C11" s="3"/>
      <c r="D11" s="4"/>
    </row>
    <row r="12" spans="1:5" ht="23.25" customHeight="1">
      <c r="A12" s="36" t="s">
        <v>0</v>
      </c>
      <c r="B12" s="37" t="s">
        <v>2</v>
      </c>
      <c r="C12" s="37"/>
      <c r="D12" s="37" t="s">
        <v>1</v>
      </c>
      <c r="E12" s="37" t="s">
        <v>9</v>
      </c>
    </row>
    <row r="13" spans="1:5" ht="33" customHeight="1">
      <c r="A13" s="36"/>
      <c r="B13" s="37"/>
      <c r="C13" s="37"/>
      <c r="D13" s="37"/>
      <c r="E13" s="37"/>
    </row>
    <row r="14" spans="1:5" ht="36" customHeight="1">
      <c r="A14" s="36"/>
      <c r="B14" s="37"/>
      <c r="C14" s="37"/>
      <c r="D14" s="37"/>
      <c r="E14" s="37"/>
    </row>
    <row r="15" spans="1:5" ht="20.25">
      <c r="A15" s="36"/>
      <c r="B15" s="37"/>
      <c r="C15" s="37"/>
      <c r="D15" s="37"/>
      <c r="E15" s="37"/>
    </row>
    <row r="16" spans="1:5" ht="16.5" customHeight="1" hidden="1">
      <c r="A16" s="36"/>
      <c r="B16" s="37"/>
      <c r="C16" s="37"/>
      <c r="D16" s="37"/>
      <c r="E16" s="37"/>
    </row>
    <row r="17" spans="1:5" ht="19.5" customHeight="1">
      <c r="A17" s="12">
        <v>1</v>
      </c>
      <c r="B17" s="13">
        <v>2</v>
      </c>
      <c r="C17" s="13">
        <v>3</v>
      </c>
      <c r="D17" s="11">
        <v>4</v>
      </c>
      <c r="E17" s="14">
        <v>5</v>
      </c>
    </row>
    <row r="18" spans="1:5" ht="38.25" customHeight="1">
      <c r="A18" s="40" t="s">
        <v>19</v>
      </c>
      <c r="B18" s="27" t="s">
        <v>20</v>
      </c>
      <c r="C18" s="15" t="s">
        <v>22</v>
      </c>
      <c r="D18" s="16">
        <f>D19</f>
        <v>1083716</v>
      </c>
      <c r="E18" s="17">
        <f>E19</f>
        <v>1083716</v>
      </c>
    </row>
    <row r="19" spans="1:5" ht="31.5" customHeight="1">
      <c r="A19" s="40"/>
      <c r="B19" s="23" t="s">
        <v>21</v>
      </c>
      <c r="C19" s="18" t="s">
        <v>23</v>
      </c>
      <c r="D19" s="19">
        <v>1083716</v>
      </c>
      <c r="E19" s="20">
        <v>1083716</v>
      </c>
    </row>
    <row r="20" spans="1:6" ht="31.5" customHeight="1">
      <c r="A20" s="41" t="s">
        <v>3</v>
      </c>
      <c r="B20" s="23"/>
      <c r="C20" s="18"/>
      <c r="D20" s="17">
        <f>D21+D26</f>
        <v>2045311</v>
      </c>
      <c r="E20" s="16">
        <f>E21+E26</f>
        <v>1829883</v>
      </c>
      <c r="F20" s="7"/>
    </row>
    <row r="21" spans="1:6" s="8" customFormat="1" ht="30.75" customHeight="1">
      <c r="A21" s="41"/>
      <c r="B21" s="27" t="s">
        <v>15</v>
      </c>
      <c r="C21" s="21" t="s">
        <v>18</v>
      </c>
      <c r="D21" s="22">
        <f>D22+D23+D24+D25</f>
        <v>1996065</v>
      </c>
      <c r="E21" s="22">
        <f>E22+E23+E24+E25</f>
        <v>1784792</v>
      </c>
      <c r="F21" s="7"/>
    </row>
    <row r="22" spans="1:6" ht="23.25">
      <c r="A22" s="41"/>
      <c r="B22" s="23" t="s">
        <v>4</v>
      </c>
      <c r="C22" s="24" t="s">
        <v>10</v>
      </c>
      <c r="D22" s="25">
        <v>384216</v>
      </c>
      <c r="E22" s="26">
        <v>331593</v>
      </c>
      <c r="F22" s="7"/>
    </row>
    <row r="23" spans="1:5" ht="93">
      <c r="A23" s="41"/>
      <c r="B23" s="23" t="s">
        <v>5</v>
      </c>
      <c r="C23" s="24" t="s">
        <v>11</v>
      </c>
      <c r="D23" s="25">
        <v>1535027</v>
      </c>
      <c r="E23" s="26">
        <v>1399247</v>
      </c>
    </row>
    <row r="24" spans="1:5" ht="46.5">
      <c r="A24" s="41"/>
      <c r="B24" s="23" t="s">
        <v>6</v>
      </c>
      <c r="C24" s="24" t="s">
        <v>12</v>
      </c>
      <c r="D24" s="25">
        <v>27301</v>
      </c>
      <c r="E24" s="26">
        <v>23302</v>
      </c>
    </row>
    <row r="25" spans="1:5" ht="46.5">
      <c r="A25" s="41"/>
      <c r="B25" s="23" t="s">
        <v>7</v>
      </c>
      <c r="C25" s="24" t="s">
        <v>13</v>
      </c>
      <c r="D25" s="25">
        <v>49521</v>
      </c>
      <c r="E25" s="26">
        <v>30650</v>
      </c>
    </row>
    <row r="26" spans="1:5" ht="23.25">
      <c r="A26" s="41"/>
      <c r="B26" s="23" t="s">
        <v>16</v>
      </c>
      <c r="C26" s="21" t="s">
        <v>17</v>
      </c>
      <c r="D26" s="22">
        <f>D27</f>
        <v>49246</v>
      </c>
      <c r="E26" s="22">
        <f>E27</f>
        <v>45091</v>
      </c>
    </row>
    <row r="27" spans="1:5" ht="46.5">
      <c r="A27" s="41"/>
      <c r="B27" s="23" t="s">
        <v>8</v>
      </c>
      <c r="C27" s="24" t="s">
        <v>14</v>
      </c>
      <c r="D27" s="25">
        <v>49246</v>
      </c>
      <c r="E27" s="26">
        <v>45091</v>
      </c>
    </row>
    <row r="28" spans="1:5" s="8" customFormat="1" ht="19.5" customHeight="1">
      <c r="A28" s="42" t="s">
        <v>25</v>
      </c>
      <c r="B28" s="27" t="s">
        <v>16</v>
      </c>
      <c r="C28" s="21" t="s">
        <v>17</v>
      </c>
      <c r="D28" s="22">
        <f>SUM(D29:D30)</f>
        <v>19423</v>
      </c>
      <c r="E28" s="22">
        <f>SUM(E29:E30)</f>
        <v>19423</v>
      </c>
    </row>
    <row r="29" spans="1:5" s="8" customFormat="1" ht="46.5">
      <c r="A29" s="43"/>
      <c r="B29" s="27" t="s">
        <v>8</v>
      </c>
      <c r="C29" s="24" t="s">
        <v>14</v>
      </c>
      <c r="D29" s="25">
        <v>17485</v>
      </c>
      <c r="E29" s="25">
        <v>17485</v>
      </c>
    </row>
    <row r="30" spans="1:5" s="8" customFormat="1" ht="18.75" customHeight="1">
      <c r="A30" s="44"/>
      <c r="B30" s="27" t="s">
        <v>24</v>
      </c>
      <c r="C30" s="24" t="s">
        <v>26</v>
      </c>
      <c r="D30" s="25">
        <v>1938</v>
      </c>
      <c r="E30" s="25">
        <v>1938</v>
      </c>
    </row>
    <row r="31" spans="1:5" s="8" customFormat="1" ht="22.5">
      <c r="A31" s="35" t="s">
        <v>39</v>
      </c>
      <c r="B31" s="27" t="s">
        <v>32</v>
      </c>
      <c r="C31" s="21" t="s">
        <v>38</v>
      </c>
      <c r="D31" s="22">
        <f>D32+D33+D34+D35+D36</f>
        <v>313947</v>
      </c>
      <c r="E31" s="22">
        <f>E32+E33+E34+E35+E36</f>
        <v>313947</v>
      </c>
    </row>
    <row r="32" spans="1:5" ht="23.25">
      <c r="A32" s="35"/>
      <c r="B32" s="23" t="s">
        <v>27</v>
      </c>
      <c r="C32" s="24" t="s">
        <v>33</v>
      </c>
      <c r="D32" s="25">
        <v>75725</v>
      </c>
      <c r="E32" s="25">
        <v>75725</v>
      </c>
    </row>
    <row r="33" spans="1:5" ht="23.25">
      <c r="A33" s="35"/>
      <c r="B33" s="23" t="s">
        <v>28</v>
      </c>
      <c r="C33" s="24" t="s">
        <v>34</v>
      </c>
      <c r="D33" s="25">
        <v>14229</v>
      </c>
      <c r="E33" s="25">
        <v>14229</v>
      </c>
    </row>
    <row r="34" spans="1:5" ht="46.5">
      <c r="A34" s="35"/>
      <c r="B34" s="23" t="s">
        <v>29</v>
      </c>
      <c r="C34" s="24" t="s">
        <v>35</v>
      </c>
      <c r="D34" s="25">
        <v>46598</v>
      </c>
      <c r="E34" s="25">
        <v>46598</v>
      </c>
    </row>
    <row r="35" spans="1:5" ht="23.25">
      <c r="A35" s="35"/>
      <c r="B35" s="23" t="s">
        <v>30</v>
      </c>
      <c r="C35" s="24" t="s">
        <v>36</v>
      </c>
      <c r="D35" s="25">
        <v>173299</v>
      </c>
      <c r="E35" s="25">
        <v>173299</v>
      </c>
    </row>
    <row r="36" spans="1:5" ht="23.25">
      <c r="A36" s="35"/>
      <c r="B36" s="23" t="s">
        <v>31</v>
      </c>
      <c r="C36" s="24" t="s">
        <v>37</v>
      </c>
      <c r="D36" s="25">
        <v>4096</v>
      </c>
      <c r="E36" s="25">
        <v>4096</v>
      </c>
    </row>
    <row r="37" spans="1:5" s="8" customFormat="1" ht="67.5">
      <c r="A37" s="28" t="s">
        <v>40</v>
      </c>
      <c r="B37" s="27" t="s">
        <v>46</v>
      </c>
      <c r="C37" s="29" t="s">
        <v>47</v>
      </c>
      <c r="D37" s="22">
        <f>D38</f>
        <v>75231</v>
      </c>
      <c r="E37" s="22">
        <f>E38</f>
        <v>75231</v>
      </c>
    </row>
    <row r="38" spans="1:5" ht="46.5">
      <c r="A38" s="30"/>
      <c r="B38" s="23" t="s">
        <v>41</v>
      </c>
      <c r="C38" s="31" t="s">
        <v>42</v>
      </c>
      <c r="D38" s="25">
        <v>75231</v>
      </c>
      <c r="E38" s="25">
        <v>75231</v>
      </c>
    </row>
    <row r="39" spans="1:5" ht="42.75" customHeight="1">
      <c r="A39" s="32"/>
      <c r="B39" s="27"/>
      <c r="C39" s="15" t="s">
        <v>43</v>
      </c>
      <c r="D39" s="16">
        <f>SUM(D18+D20+D28+D31+D37)</f>
        <v>3537628</v>
      </c>
      <c r="E39" s="16">
        <f>SUM(E18+E20+E28+E31+E37)</f>
        <v>3322200</v>
      </c>
    </row>
    <row r="40" spans="1:4" ht="20.25">
      <c r="A40" s="3"/>
      <c r="B40" s="33"/>
      <c r="C40" s="3"/>
      <c r="D40" s="4"/>
    </row>
    <row r="41" spans="1:4" ht="20.25">
      <c r="A41" s="3"/>
      <c r="B41" s="33"/>
      <c r="C41" s="3"/>
      <c r="D41" s="4"/>
    </row>
    <row r="42" spans="1:5" ht="20.25">
      <c r="A42" s="3" t="s">
        <v>44</v>
      </c>
      <c r="B42" s="33"/>
      <c r="C42" s="3"/>
      <c r="D42" s="4"/>
      <c r="E42" s="9" t="s">
        <v>45</v>
      </c>
    </row>
    <row r="43" spans="1:4" ht="20.25">
      <c r="A43" s="3"/>
      <c r="B43" s="33"/>
      <c r="C43" s="3"/>
      <c r="D43" s="4"/>
    </row>
    <row r="44" spans="1:4" ht="20.25">
      <c r="A44" s="3"/>
      <c r="B44" s="33"/>
      <c r="C44" s="3"/>
      <c r="D44" s="4"/>
    </row>
    <row r="45" spans="1:4" ht="20.25">
      <c r="A45" s="3"/>
      <c r="B45" s="33"/>
      <c r="C45" s="3"/>
      <c r="D45" s="4"/>
    </row>
    <row r="46" spans="1:4" ht="20.25">
      <c r="A46" s="3"/>
      <c r="B46" s="33"/>
      <c r="C46" s="3"/>
      <c r="D46" s="4"/>
    </row>
    <row r="47" spans="1:4" ht="20.25">
      <c r="A47" s="3"/>
      <c r="B47" s="33"/>
      <c r="C47" s="3"/>
      <c r="D47" s="4"/>
    </row>
    <row r="48" spans="1:4" ht="20.25">
      <c r="A48" s="3"/>
      <c r="B48" s="33"/>
      <c r="C48" s="3"/>
      <c r="D48" s="4"/>
    </row>
  </sheetData>
  <sheetProtection/>
  <mergeCells count="10">
    <mergeCell ref="A9:E9"/>
    <mergeCell ref="A18:A19"/>
    <mergeCell ref="A20:A27"/>
    <mergeCell ref="A28:A30"/>
    <mergeCell ref="D12:D16"/>
    <mergeCell ref="E12:E16"/>
    <mergeCell ref="A31:A36"/>
    <mergeCell ref="A12:A16"/>
    <mergeCell ref="B12:B16"/>
    <mergeCell ref="C12:C16"/>
  </mergeCells>
  <printOptions/>
  <pageMargins left="0.5905511811023623" right="0.3937007874015748" top="0.1968503937007874" bottom="0.1968503937007874" header="0.1968503937007874" footer="0.1968503937007874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vd-zag1</cp:lastModifiedBy>
  <cp:lastPrinted>2012-12-14T14:23:00Z</cp:lastPrinted>
  <dcterms:created xsi:type="dcterms:W3CDTF">2011-08-22T06:02:08Z</dcterms:created>
  <dcterms:modified xsi:type="dcterms:W3CDTF">2012-12-17T12:58:06Z</dcterms:modified>
  <cp:category/>
  <cp:version/>
  <cp:contentType/>
  <cp:contentStatus/>
</cp:coreProperties>
</file>