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015" activeTab="0"/>
  </bookViews>
  <sheets>
    <sheet name="Лист1" sheetId="1" r:id="rId1"/>
    <sheet name="Лист2" sheetId="2" r:id="rId2"/>
    <sheet name="Лист3" sheetId="3" r:id="rId3"/>
  </sheets>
  <definedNames>
    <definedName name="_xlnm.Print_Area" localSheetId="0">'Лист1'!$A$1:$L$98</definedName>
  </definedNames>
  <calcPr fullCalcOnLoad="1" fullPrecision="0"/>
</workbook>
</file>

<file path=xl/sharedStrings.xml><?xml version="1.0" encoding="utf-8"?>
<sst xmlns="http://schemas.openxmlformats.org/spreadsheetml/2006/main" count="272" uniqueCount="200">
  <si>
    <t>Виконано 95,92%. Одна особа щомісяно отримала персональну надбавку до пенсії</t>
  </si>
  <si>
    <t xml:space="preserve">Виконано 97,22%. Компенсаційні виплати фізичним особам, які надають соціальні послуги отримали 161 особа в повному обсязі </t>
  </si>
  <si>
    <t xml:space="preserve">Виконано 89,47%.  Призначена та здійснена виплата 58 особам по 1000 грн. </t>
  </si>
  <si>
    <t xml:space="preserve">Не виконано З метою забезпечення соціального захисту найбільш врзливих верств населення у період карантину не здійснювалось забезпечення гарячими обідами до свят та пам’ятних дат </t>
  </si>
  <si>
    <t xml:space="preserve"> Постіно виконується. 26 листопада 2020 року громадянці Бунчук Анастасії Степанівні, яка проживає на території Новокаховської ОТГ до відзначення 100-річного ювілею було надано грошову матеріальну допомогу у сумі 1000,00 грн.   </t>
  </si>
  <si>
    <t xml:space="preserve">Виконується частково, зкупівля путівок  здійснюється за рахунок державного бюджету, оздоровлено 10 осіб з інвалідністю  </t>
  </si>
  <si>
    <t xml:space="preserve">Виконано 100%. З метою покращення умов для надання якісного забезпечення соціального обслуговування та створення належних умов протягом ІІІ кварталу 2020 року придбано будівельні матеріали для організації виконання ремонтних робіт установи територіального центру, яка розміщена за адресою: вул. Історична, 52 </t>
  </si>
  <si>
    <t xml:space="preserve">Виконано 100%. Для створення належних умов з метою покращення та якісного надання соціальних послуг в установі територіального центру протягом ІІІ кварталу 2020 року здійснено виконання поточного ремонту вищезазначеної установи, яка знаходиться за адресою: вул. Історична, 52  </t>
  </si>
  <si>
    <t xml:space="preserve">Виконується. Протягом 2020 року 2 особи з інвалідністю проходили навчання. Одна особа за професією: "швачка" у "Херсонський ЦПТО ДСЗ" та була працевлаштована. Друга особа пройшла он-лайн курс підвищення кваліфікації за напрямком "засоби сучасної комунікації шляхомінформаційних технологій", слід зазначити, що ця особа належить і до категорії учасників АТО/ООС. Вродовж звітного періоду на обліку  Новокаховської міської філії ХОЦЗ перебувало 78 безробітних осіб з числа інвалідів. всі особи були охоплені профорієнтаційними заходами. Крім цього особи з числа інвалідів брали участь в профорієнтаційних групових семінарах, тренінгах, групових консультаціях із залученням соціальних партнерів, в ході, яких отримали необхідну для них інформацію щодо правильної самореалізації себе на ринкупраці та самопрезентаціїсебе, як кваліфікованого працівника ( "Техніка пошуку роботи", " Оволодій новою професією", " як розпочати свій бізнес?", "Семінар для осіб старше 45 років", групова консультація для осібз особливими потребами тощо).  Виконується. З метою підвищення якості робочої сили, підготовки необхідних для роботодавця фахівців та відповідно </t>
  </si>
  <si>
    <t>до  потреб  ринку праці та конкретних потреб роботодавців у персоналі організовується професійне навчання безробітних: стажування зареєстрованих безробітних безпосередньо у роботодавців, професійне навчання в навчальних закладах та центрах професійно-технічної освіти державної служби зайнятості. Протягом 2020 року 2 особи з інвалідністю проходили навчання. Одна особа за професією: "швачка" у "Херсонський ЦПТО ДСЗ" та була працевлаштована. Друга особа пройшла он-лайн курс підвищення кваліфікації за напрямком "засоби сучасноїкомунікації шляхомінформаційних технологій", слід зазначити, що ця особа належить і до категорії учасників АТО/ООС. Вродовж звітного періоду на обліку  Новокаховської міської філії ХОЦЗ перебувало 78 безробітних осіб з числа інвалідів. всі особи були охоплені профорієнтаційними заходами. Крім цього особи з числа інвалідів брали участь в профорієнтаційних групових семінарах, тренінгах, групових консультаціях із залученням соціальних партнерів, в ході, яких отримали необхідну для них інформацію щодо правильної самореалізації себе на ринкупраці та самопрезентаціїсебе, як кваліф</t>
  </si>
  <si>
    <t>ікованого працівника ( "Техніка пошуку роботи", " Оволодій новою професією", " як розпочати свій бізнес?", "Семінар для осіб старше 45 років", групова консультація для осібз особливими потребами тощо)</t>
  </si>
  <si>
    <t>Створено безпечне і доступне освітнє середовище для задоволення потреб учнів з особливими освітніми потребами, здійснюється соціальна інтеграція в умовах закладу загальної середньої освіти.                                                                    З 01  вересня 2020 року відділ освіти забезпечив відкриття у закладах загальної середньої освіти №1, №5, №6, №7, гімназії, №10, Дніпрянській ЗОШ, Веселівському та Козацькому ліцеях додаткових інклюзивних класів. В названих ЗЗСО функціонують 50 класів з інклюзивною формою навчання, в яких здобувають освіту 88 дітей з особливими освітніми потребами.                                                             З 01  вересня 2020 року для дітей із особливими освітніми  потребами відкрито дві інклюзивні групи в закладах дошкільної освіти яслах-садку №5 «Казка» та яслах-садку №21 «Козачата» Новокаховської міської ради.</t>
  </si>
  <si>
    <t xml:space="preserve">У зв’язку з карантиниими обмеженнями  у 2020 році захід не проводився </t>
  </si>
  <si>
    <t xml:space="preserve">Виконується. 109 дітям з внутрішньо переміщених сімей вручені подарунки   </t>
  </si>
  <si>
    <t>Виконується.  40 визованців  центру були забезпечені Новорічними акунками за підтримки міської влади, до різдвяних свят подарунки були виготовлені за рахунок спонсорської допомоги.</t>
  </si>
  <si>
    <t xml:space="preserve">Постійно виконується. У 2020 році у тижневику «Говорить Нова Каховка», Інтернет-виданні «Online Нова Каховка» та на офіційному сайті територіальної громади м.Нова Каховка оприлюднено інформацію щодо виконання законодавчих вимог та змін у законодавстві з питань соціального захисту населення, в т.ч. осіб з інвалідністю. </t>
  </si>
  <si>
    <t>Здійснюється за потребою. У 2020 році не здійснювалось поховання</t>
  </si>
  <si>
    <r>
      <t>В</t>
    </r>
    <r>
      <rPr>
        <sz val="12"/>
        <color indexed="8"/>
        <rFont val="Times New Roman"/>
        <family val="1"/>
      </rPr>
      <t>иконується. Приймально-реабілітаційна комісія Центру за результатами психолого-педагогічного тестування та на підставі індивідуальної програми реабілітації, розробленої лікувально-консультативною комісією, складає на кожного вихованця індивідуальний план реабілітації із зазначенням видів та обсягів реабілітаційних послуг, що надаватимуться у центрі протягом курсу. За звітний період отримали послуги з педагогічної корекції 47 дітей, з фізичної реабілітації – 48 дітей, з навчання основних соціальних навичок 27 дітей.  У звітному періодіі четверо вихованців продовжили навчання у загальноосвітніх школах, троє – у дошкільних закладах.</t>
    </r>
  </si>
  <si>
    <t>Виконано 100%. 12 осіб щомісячно отримували винагороду</t>
  </si>
  <si>
    <t xml:space="preserve">Постійно виконується. На протязі 2020 року у Новокаховському центрі соціальної реабілітації дітей-інвалідів отримали послуги 55 дітей з інвалідністю та одна дитина групи ризику. Прийом дітей з інвалідністю до центру проводиться на протязі року за направленням управління праці та соціального захисту населення Новокаховської міської ради. У 2020 році до  реабілітаційної установи було направлено 25 дітей з інвалідністю, одна з них - двічі. Реабілітаційні послуги діти з інвалідністю отримують у зручній для них формі відвідування: в денній, за індивідуальним графіком поза групою або патронатом на дому при важких ускладненнях стану здоров’я дитини. За 2020 рік надано послуги у групі денного перебування - 27 дітям, за індивідуальним графіком - 27 дітям, патронатом на дому – 2 дітям. Діти, які відвідують центр за денною формою, забезпечуються триразовим харчуванням. На 2020 рік запланована вартість одного діто/дня 30 гривень. 
</t>
  </si>
  <si>
    <t>Управління праці та соціального захисту населення</t>
  </si>
  <si>
    <t>2</t>
  </si>
  <si>
    <t>Здійснювати фінансування програм соціального спрямування, розроблених громадськими об’єднаннями ветеранів</t>
  </si>
  <si>
    <t>3</t>
  </si>
  <si>
    <t>Забезпечити надання пільг на комунальні послуги особам з інвалідністю по зору, на візках та почесним громадянам міста згідно з відповідними рішеннями міської  ради</t>
  </si>
  <si>
    <t>ІІІ. Створення безперешкодного середовища</t>
  </si>
  <si>
    <t>0810000</t>
  </si>
  <si>
    <t>Управління праці та соціального захисту населення Новокаховської міської ради</t>
  </si>
  <si>
    <t>Аналіз виконання за видатками в цілому за Програмою</t>
  </si>
  <si>
    <t>постійно</t>
  </si>
  <si>
    <t>Додаток 4</t>
  </si>
  <si>
    <t xml:space="preserve">до Порядку розроблення, </t>
  </si>
  <si>
    <t>1.</t>
  </si>
  <si>
    <t>КВКВ</t>
  </si>
  <si>
    <t>найменування головного розпорядника коштів Програми</t>
  </si>
  <si>
    <t>2.</t>
  </si>
  <si>
    <t>найменування відповідального виконавця Програми</t>
  </si>
  <si>
    <t>3.</t>
  </si>
  <si>
    <t>найменування Програми, дата і номер рішення міської ради про її затвердження</t>
  </si>
  <si>
    <t>(назва програми)</t>
  </si>
  <si>
    <t>№№</t>
  </si>
  <si>
    <t>з/п</t>
  </si>
  <si>
    <t xml:space="preserve">Захід </t>
  </si>
  <si>
    <t>Відповідальний виконавець</t>
  </si>
  <si>
    <t xml:space="preserve">Строк виконання заходу </t>
  </si>
  <si>
    <t>Планові обсяги фінансування, тис.грн.</t>
  </si>
  <si>
    <t>Фактичні обсяги фінансування, тис.грн.</t>
  </si>
  <si>
    <t xml:space="preserve">Стан виконання заходів </t>
  </si>
  <si>
    <t>усього:</t>
  </si>
  <si>
    <t>у тому числі:</t>
  </si>
  <si>
    <t xml:space="preserve">усього: </t>
  </si>
  <si>
    <t>кошти бюджету Новокаховської міської ОТГ</t>
  </si>
  <si>
    <t xml:space="preserve">Інші джерела не заборонені діючим законодав-ством </t>
  </si>
  <si>
    <t>___етапи виконання</t>
  </si>
  <si>
    <t>Бюджетні асигнування з урахуванням змін</t>
  </si>
  <si>
    <t>Проведені видатки</t>
  </si>
  <si>
    <t>Відхилення</t>
  </si>
  <si>
    <t>усього</t>
  </si>
  <si>
    <t>загальний фонд</t>
  </si>
  <si>
    <t>спеціальний фонд</t>
  </si>
  <si>
    <t>Інші джерела не заборонені діючим законодавством</t>
  </si>
  <si>
    <t xml:space="preserve">затвердження та виконання </t>
  </si>
  <si>
    <t>міських цільових програм</t>
  </si>
  <si>
    <t>4.</t>
  </si>
  <si>
    <t>Усього</t>
  </si>
  <si>
    <t>Надавати реабілітаційні послуги, соціально-побутову допомогу та психологічну підтримку ветеранам та особам з обмеженими фізичними можливостями  та дітям з інвалідністю</t>
  </si>
  <si>
    <t>Управління праці та соціального захисту населення,</t>
  </si>
  <si>
    <t>Територіальний центр соціального обслуговування (надання соціально послуг),</t>
  </si>
  <si>
    <t>Новокаховській центр соціальної реабілітації дітей-інвалідів</t>
  </si>
  <si>
    <t>Здійснювати роботу щодо розвитку волонтерського руху з метою поліпшення обслуговування одиноких ветеранів та осіб з обмеженими фізичними можливостями</t>
  </si>
  <si>
    <t>Забезпечувати надання соціальної підтримки бездомним та безпритульним громадянам, надання допомоги у відновленні втрачених документів</t>
  </si>
  <si>
    <t>Забезпечувати виплату стипендії особам з інвалідністю внаслідок війни та учасникам бойових дій, яким виповнилось 90 і більше років</t>
  </si>
  <si>
    <t>Забезпечувати надання грошової матеріальної допомоги та придбання квітів для привітання громадян, яким виповнюється 100, 105 та 110 років</t>
  </si>
  <si>
    <t>Забезпечити надання гарячих обідів для малозабезпечених громадян до свят та пам’ятних дат</t>
  </si>
  <si>
    <t>Здійснювати погодження з громадськими організаціями осіб з інвалідністю проектів нормативно-правових актів, що стосуються інтересів осіб з інвалідністю, а також залучення їх до відповідних заходів</t>
  </si>
  <si>
    <t>Міська організація товариства Червоний Хрест (за згодою)</t>
  </si>
  <si>
    <t>Територіальний центр соціального обслуговування (надання соціально послуг)</t>
  </si>
  <si>
    <t>Керуючий справами виконкому, Управління праці та соціального захисту населення</t>
  </si>
  <si>
    <t>Управління містобудування та архітектури</t>
  </si>
  <si>
    <t>Забезпечувати виплату:</t>
  </si>
  <si>
    <t>1) персональної надбавки до пенсії почесним громадянам міста;</t>
  </si>
  <si>
    <r>
      <t>2) винагороди громадянам нагородженим відзнакою «За заслуги перед містом» згідно з відповідними рішеннями міської ради</t>
    </r>
    <r>
      <rPr>
        <sz val="12"/>
        <rFont val="Arial CYR"/>
        <family val="0"/>
      </rPr>
      <t> </t>
    </r>
  </si>
  <si>
    <t>за потребою</t>
  </si>
  <si>
    <t>щороку</t>
  </si>
  <si>
    <t>Забезпечувати виплату матеріальної допомоги першобудівникам міста Нова Каховка</t>
  </si>
  <si>
    <t>Забезпечувати виплату матеріальної допомоги громадянам, які тимчасово опинилися у скрутному матеріальному становищі, а саме: постраждали від стихійного лиха, пожежі або аварії, громадянам, які потребують допомоги у зв’язку із тяжкою хворобою, проведення складних операцій, одиноким малозабезпеченим непрацездатним громадянам, які опинилися у скрутному матеріальному становищі (жінкам після досягнення 55 років, чоловікам після 60 років, особам з інвалідністю І групи незалежно від віку)</t>
  </si>
  <si>
    <t>Забезпечувати виплату матеріальної допомоги особам, які брали безпосередню участь у бойових діях Другої світової війни до Дня Перемоги</t>
  </si>
  <si>
    <t>Забезпечувати виплату матеріальної допомоги особам, яким присвоєно звання Праведника народів миру</t>
  </si>
  <si>
    <t xml:space="preserve">Забезпечувати виплату матеріальної допомоги з нагоди  «Дня захисника України» учасникам бойових дій силових структур України, які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t>
  </si>
  <si>
    <t>Надавати  щомісячну фінансову підтримку сім’ям загиблих учасників антитерористичної операції</t>
  </si>
  <si>
    <t>Надавати щомісячну фінансову підтримку сім’ї загиблого воїна в Афганістані</t>
  </si>
  <si>
    <t>Забезпечувати виплату компенсацій фізичним особам, які надають соціальні послуги та знаходяться на обліку в управлінні згідно з чинним законодавством</t>
  </si>
  <si>
    <t xml:space="preserve">Забезпечувати виплату матеріальної допомоги на поховання деяких категорій осіб  виконавцю волевиявлення померлого або особі, яка зобов'язалася поховати померлого </t>
  </si>
  <si>
    <t>Здійснення безоплатного поховання загиблих військовослужбовців силових структур України, які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t>
  </si>
  <si>
    <t>Забезпечувати поховання одиноких громадян, осіб без певного місця проживання, осіб, від поховання яких відмовилися рідні, знайдених невпізнаних трупів</t>
  </si>
  <si>
    <t>Виконавчий комітет міської ради</t>
  </si>
  <si>
    <t>Управління праці та соціального захисту населення </t>
  </si>
  <si>
    <t>КП «НК Екосервіс», Управління праці та соціального захисту населення </t>
  </si>
  <si>
    <t>КП «НК Екосервіс», Виконавчий комітет Новокаховської міської ради,</t>
  </si>
  <si>
    <t>ІІ. Реабілітація ветеранів та осіб з обмеженими фізичними можливостями (медичне та санаторно-курортне лікування)</t>
  </si>
  <si>
    <t>Постійно</t>
  </si>
  <si>
    <t>щороку, IV квартал</t>
  </si>
  <si>
    <t>Забезпечити надання комплексу послуг відповідно до індивідуальної програми реабілітації дітям з інвалідністю</t>
  </si>
  <si>
    <t>Забезпечувати  виплату разової матеріальної допомоги особам з інвалідністю в наслідок війни, які отримали статус на підставі абазу 3 пункту 4 статті 7  ЗУ «Про статус ветеранів війни, гарантії їх соціального захисту»</t>
  </si>
  <si>
    <t xml:space="preserve">Управління праці та соціального захисту населення,    Новокаховський центр соціальної реабілітації дітей-інвалідів       </t>
  </si>
  <si>
    <t>Забезпечити надання послуг з санаторно-курортного лікування пільговим категоріям громадян:</t>
  </si>
  <si>
    <t>1) ліквідаторам Чорнобильської катастрофи, віднесених до категорії ІІ;</t>
  </si>
  <si>
    <t>2) ветеранам війни (крім учасників бойових дій силових структур України, які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t>
  </si>
  <si>
    <t>3) особам з інвалідністю від загального захворювання та з дитинства</t>
  </si>
  <si>
    <t>Надання послуг із зубопротезування ветеранам війни та праці</t>
  </si>
  <si>
    <t>Виконавчий комітет Новокаховської міської ради</t>
  </si>
  <si>
    <t>Вживати заходів щодо забезпечення придбання (переобладнання) авто перевізниками, що здійснюють перевезення на автобусних маршрутах загального користування, транспортних засобів, пристосованих для перевезення осіб з інвалідністю та обладнання цього транспорту спеціальними пристроями:</t>
  </si>
  <si>
    <t>1) внутрішнього озвучення зупинок;</t>
  </si>
  <si>
    <t>2) зовнішнього озвучення номеру маршруту та напрямку руху.</t>
  </si>
  <si>
    <t>Облаштовувати похилі заїзди-пандуси у всіх місцях перетину пішохідних шляхів тротуарів з проїжджою частиною різних напрямків руху.</t>
  </si>
  <si>
    <t>Встановити спеціальні звукові світлофори на тих перехрестях і пішохідних переходах, якими масово користуються  особи з інвалідністю</t>
  </si>
  <si>
    <t>Забезпечувати відшкодування за пільговий проїзд на:</t>
  </si>
  <si>
    <t>1)  міському та приміському автомобільному пасажирському транспорті загального користування на всіх рейсах, які здійснюються в звичайному режимі та в режимі маршрутного таксі;</t>
  </si>
  <si>
    <t>2)  залізничному пасажирському транспорті в приміському, прямому та місцевому сполученні</t>
  </si>
  <si>
    <t>Забезпечити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</si>
  <si>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</si>
  <si>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Здійснювати фінансування заходів, спрямованих на облаштування похилих заїздів-пандусів на підставі особистих звернень осіб з інвалідністю</t>
  </si>
  <si>
    <t>КП „Автоцентр”, Відділ промисловості, транспорту і зв’язку</t>
  </si>
  <si>
    <t>Управління праці та соціального захисту населення, Управління містобудування та архітектури</t>
  </si>
  <si>
    <t>2021 рік</t>
  </si>
  <si>
    <t>ІV. Захист прав на освіту і трудову діяльність, занять фізичною культурою та спортом, забезпечення подарунками до новорічних та різдвяних свят</t>
  </si>
  <si>
    <t>Надавати фінансову допомогу особам з інвалідністю шляхом оплати вартості їх навчання та перекваліфікації у закладах освіти, центрах професійної реабілітації осіб з інвалідністю для здобуття професії</t>
  </si>
  <si>
    <t>Продовжувати роботу щодо відкриття спеціальних та інклюзивних груп для осіб з обмеженими фізичними можливостями у дитячих, загальноосвітніх навчальних закладах</t>
  </si>
  <si>
    <t>Здійснювати фінансування заходів, спрямованих на фізкультурно-спортивну реабілітацію осіб з інвалідністю (за поданням комітету спорту осіб з інвалідністю)</t>
  </si>
  <si>
    <t>Забезпечувати подарунками до новорічних та різдвяних свят для вручення їх дітям:</t>
  </si>
  <si>
    <t>1) із багатодітних родин;</t>
  </si>
  <si>
    <t>2) внутрішньо переміщених осіб;</t>
  </si>
  <si>
    <t>3) з сімей учасників бойових дій силових структур України, які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t>
  </si>
  <si>
    <t>4) які знаходяться на обліку Новокаховського центру  соціальної реабілітації дітей-інвалідів</t>
  </si>
  <si>
    <t>Надання цільової матеріальної підтримки для здобуття  вищої освіти, демобілізованим учасникам бойових дій силових структур України, які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що навчаються</t>
  </si>
  <si>
    <t>5.</t>
  </si>
  <si>
    <t>Міський центр зайнятості</t>
  </si>
  <si>
    <t>Міський відділ освіти</t>
  </si>
  <si>
    <t>Відділ у справах сім’ї, молоді, фізичної культури та спорту</t>
  </si>
  <si>
    <t>Центр соціальних служб для сім’ї, дітей та молоді</t>
  </si>
  <si>
    <t xml:space="preserve">Новокаховській центр соціальної реабілітації дітей-інвалідів </t>
  </si>
  <si>
    <t xml:space="preserve">Управління праці та соціального захисту населення </t>
  </si>
  <si>
    <t>Щороку</t>
  </si>
  <si>
    <t>І квартал відповідного року</t>
  </si>
  <si>
    <t>V. Інформаційна підтримка</t>
  </si>
  <si>
    <t>Забезпечувати висвітлення в засобах масової інформації основних заходів спрямованих на підтримку ветеранів війни, людей похилого віку, осіб з інвалідністю, учасників бойових дій силових структур України, які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членів їх сімей</t>
  </si>
  <si>
    <t>Відділ інформаційно-комп’ютерного забезпечення та організаційної роботи</t>
  </si>
  <si>
    <t>VІІ. Забезпечення надання соціальних послуг, соціально-побутового обслуговування й адаптації ветеранів та осіб з інвалідністю</t>
  </si>
  <si>
    <t xml:space="preserve">Здійснювати фінансування заходів, спрямованих на придбання будівельних матеріалів для виконання ремонтних робіт, спрямованих для створення належних умов з метою покращення надання якісних соціальних послуг </t>
  </si>
  <si>
    <t xml:space="preserve">Здійснювати фінансування заходів, спрямованих на забезпезпечення проведення поточного ремонту для створення належних умов з метою покращення надання соціальних послуг </t>
  </si>
  <si>
    <t>VІ. Інші завдання та заходи</t>
  </si>
  <si>
    <t xml:space="preserve">Забезпечення фінансування заходів, та суми коштів  на капітальний ремонт об’єктів комунального та соціального призначення (вул. історична, буд. 52) </t>
  </si>
  <si>
    <t>Забезпечення норм кліматичного режиму в установах соціального захисту шляхом здійснення фінансування заходів, спрямованих на придбання основних засобів</t>
  </si>
  <si>
    <t xml:space="preserve">Забезпечення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</si>
  <si>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Забезпечити проведення позовної роботи та виконання судових рішень в частині вирішення питань соціального захисту</t>
  </si>
  <si>
    <t xml:space="preserve">Новокаховський центр соціальної реабілітації дітей-інвалідів       </t>
  </si>
  <si>
    <t>2020 рік</t>
  </si>
  <si>
    <t>2021-2022 роки</t>
  </si>
  <si>
    <t>ІІІ квартал 2020 року</t>
  </si>
  <si>
    <t>Виконано 100%</t>
  </si>
  <si>
    <t>Протягом 2020 року захід не здійснювався</t>
  </si>
  <si>
    <t>Не виконано. За відсутністю фінансування</t>
  </si>
  <si>
    <t>Протягом 2020 року нормативно-правові акти, що стосуються інтересів осіб з інвалідністю не приймались</t>
  </si>
  <si>
    <t>Виконано 100%. До дня міста 42 ветерана-першобудівника міста отримали по 3000 грн.</t>
  </si>
  <si>
    <t>Виконано 99,04 %. Отримали 509 осіб</t>
  </si>
  <si>
    <t>Виконано 100%. 35 осіб, які брали участь у бойових діях Другої світової війни до Дня Перемоги  отримали по 1000 грн.</t>
  </si>
  <si>
    <t>Виконано 100%. Одна особа, якій присвоєно звання Праведника народів миру отримувала щомісяця по 2000 грн.</t>
  </si>
  <si>
    <t>Виконано 100%. Щомісячна підтримка однієї сімї загиблого воїна в Афганістані  по 2000 грн.</t>
  </si>
  <si>
    <t>Виконунано 55,45%, забезпечено поховання 10 громадян</t>
  </si>
  <si>
    <t>Виконано 100%. Стоматологічні послуги отримали 78 ветеранів війни та праці</t>
  </si>
  <si>
    <t>Здійснюється за потребою. Протягом 2020 року звернень не було</t>
  </si>
  <si>
    <t xml:space="preserve">Виконується частково, зкупівля путівок  здійснюється за рахунок Державного бюджету, оздоровлено 11 осіб, які постраждали внаслідок Чорнобильської катастрофи віднесених до категорії І  </t>
  </si>
  <si>
    <t xml:space="preserve">Виконується частково, зкупівля путівок  здійснюється за рахунок Державного бюджету, оздоровлено 11 осіб учасників бойових дій  </t>
  </si>
  <si>
    <t xml:space="preserve">Виконується. В травні місяці 2020 року за кошти міського бюджету придбані два нові автобуси  марки БОГДАН 22112 ( загальна пасажиромісткість одного автобусу складає 61 чол., з них: місцьдля сидіння -19). Всі автобуси пристосовані для перевезення пасажирів з обмеженими можливостями руху, які перміщуються на інвалідних візках та обладнані спеціальними пристроями внутрішнього озвучення зупинок </t>
  </si>
  <si>
    <t xml:space="preserve">Виконується. У місцях переходів через проїжджу частину вулиць міста влаштовані пологі зїзди. При виконанні поточних та капітальних ремонтів доріг та тротуарів міста забезпечено виконання вказаних заходів. Зокрема, при проведенні ремонтівдоріг по: просп. Дніпровський, просп. Перемоги,, вул. дружби, вул. Горького ( від просп. Перемоги до вул. Свєтлова), заміні асфальтного покриття тротуарів на тротуарну плитку по просп. Дніпровський, вул.Першотравнева, оновленні асфальтного покриття тротуарних доріжокпо вул. Горького, вул. Героїв України та інш. Робота щодо забезпечення умов доступності для людей з інвалідністю та інших маломобільних груп населення проводиться постіно та поступово збільшується простір доступності. По вул. Першотравнева встановлено світлофорний модуль з табло зворотнього відліку часу.   </t>
  </si>
  <si>
    <t xml:space="preserve">Виконано 100%. З  особам з інвалідністю виготовлено та встановлено пандуси біля під’їздів </t>
  </si>
  <si>
    <r>
      <t>В</t>
    </r>
    <r>
      <rPr>
        <sz val="12"/>
        <rFont val="Times New Roman"/>
        <family val="1"/>
      </rPr>
      <t xml:space="preserve">иконується. Забезпечено 1140 подарунками дітей з багатодітних родин  </t>
    </r>
  </si>
  <si>
    <t>Постійно виконується. 16 дітей з інвалідністю за наданами направленнями управління пройшли реабілітацію у реабілітаційних установах України</t>
  </si>
  <si>
    <t xml:space="preserve"> Виконано 100%. Забезпечено виплату грошової компенсації за належні для отримання жилі приміщення для одніої внутрішньо переміщеній особі, яка захищала незалежність, суверенітет на територіальну цілісність України і брала безпосередню участь в антитерористичній операції </t>
  </si>
  <si>
    <t>Виконано 100%. 8 сімей отримували щомісячну фінансову підтримку протягом року по 5000 грн. кожна родина</t>
  </si>
  <si>
    <t>Виконано 99%. 396 учасників бойових дій отримали одноразову допомогу до Дня захисника України по 1000 грн.</t>
  </si>
  <si>
    <t xml:space="preserve">Виконано 100%. За заявою учасника бойових дій здійснено виплату цільової підтримки відповідно до довідки наданої учбовим закладом. </t>
  </si>
  <si>
    <t xml:space="preserve">Постійно виконується. Структурними підрозділами територіального центру здійснюється своєчасне забезпечення надання соціальних послуг та послуг реабілітації для ветеранів та осіб з інвалідністю. Протягом 2020 року відділенням денного перебування територіального центру забезпечено реабілітаційними послугами 21 ветерана та 74 особи з інвалідністю. Відділенням соціальної допомоги вдома надано соціально-побутову допомогу, а саме: послугою догляд вдома забезпечено 266 ветеранів та 153 особи з інвалідністю.     </t>
  </si>
  <si>
    <t>Постійно виконується. З метою виявлення бездомних осіб налагоджено співпрацюз комунальнти підприємством "Мініципальна охорона2 та забезпечено організацію роботи соціальногопатрулювання на вулицях Новокаховської міської територіальної громади. Протягом звітного періоду було оформлено документи для встановлення групи інвалідності 3 бездомним особам, одну бездомну особунаправлено в Голопристанський геріотричний центрдля постійного місця проживання.</t>
  </si>
  <si>
    <t>Виконано 86,2%</t>
  </si>
  <si>
    <t>Виконано 99,2%</t>
  </si>
  <si>
    <t>Виконано 80,3%. Компенсацію за проїзд здійснено 21 особі</t>
  </si>
  <si>
    <t>Виконано 86,3%</t>
  </si>
  <si>
    <t>Виконано  98,42%.Особам з інвалідністю по зору І та ІІ групи, особам з інвалідністю на візках та почесним громадянам міста надаються пільги на житлово-комунальні (квартплата, водопостачання, газ, електроенергія, телефонний зв’язок) у межах середніх норм споживання особам з інвалідністю на візках,  особам з інвалідністю по зору І групи та почесним громадянам міста – в розмірі 50% та особам з інвалідністю по зору ІІ – в розмірі 40%. 35 осіб з інвалідністю по зору І групи та 30 осіб з інвалідністю по зору ІІ групи, 82 особам з інвалідністю на візках та 2 почесних громадянина міста</t>
  </si>
  <si>
    <t>Проєкти програм соціального спрямування від громадських об’єднаннань ветеранів  не надавались, відповідно фінансування не здійснювалось.</t>
  </si>
  <si>
    <t>Напрям діяльності та заходи міської програми</t>
  </si>
  <si>
    <r>
      <t>Програма капітальних ремонтів об</t>
    </r>
    <r>
      <rPr>
        <u val="single"/>
        <sz val="14"/>
        <rFont val="Calibri"/>
        <family val="2"/>
      </rPr>
      <t>’</t>
    </r>
    <r>
      <rPr>
        <u val="single"/>
        <sz val="14"/>
        <rFont val="Times New Roman"/>
        <family val="1"/>
      </rPr>
      <t xml:space="preserve">єктів комунальної власності територіального центру соціального обслуговування (надання соціальних послуг) Новокаховської міської ради на 2020 рік </t>
    </r>
  </si>
  <si>
    <t xml:space="preserve">Проведення ремонту покрівлі в адмінбудівлі територіального центру соціального обслуговування (надання соціальних послуг) за адресою по вул. Історична, 52 для уникнення аварійно небезпечних випадків та забезпечення безперебійної роботи установи  </t>
  </si>
  <si>
    <t>Проведення ремонту покрівлі в адмінбудівлі територіального центру соціального обслуговування (надання соціальних послуг) за адресою по вул. Історична, 52 для уникнення аварійно небезпечних випадків та забезпечення безперебійної роботи установи</t>
  </si>
  <si>
    <t>0817323</t>
  </si>
  <si>
    <t xml:space="preserve">Виконано 100%. У жовтні місяці 2020 року здійснено ремонт покрівлі в адмінбудівлі територіального центру за адресою по вул. Історична, 52. </t>
  </si>
  <si>
    <t xml:space="preserve">Новокаховської міської ради за 2020 рік    </t>
  </si>
  <si>
    <r>
      <t xml:space="preserve">                                               Інформація про виконання міської програми Програми капітальних ремонтів об</t>
    </r>
    <r>
      <rPr>
        <b/>
        <sz val="14"/>
        <rFont val="Calibri"/>
        <family val="2"/>
      </rPr>
      <t>҆</t>
    </r>
    <r>
      <rPr>
        <b/>
        <sz val="11.2"/>
        <rFont val="Calibri"/>
        <family val="2"/>
      </rPr>
      <t>’</t>
    </r>
    <r>
      <rPr>
        <b/>
        <sz val="14"/>
        <rFont val="Times New Roman"/>
        <family val="1"/>
      </rPr>
      <t xml:space="preserve">єктів комунальної власності територіального центру соціального обслуговування (надання соціальних послуг) </t>
    </r>
  </si>
  <si>
    <t xml:space="preserve">Програма капітальних ремонтів об’єктів комунальної власності територіального центру соціального обслуговування (надання соціальних прослуг) </t>
  </si>
  <si>
    <t xml:space="preserve"> Новокаховської міської ради, рішення міської ради від 17 вересня 2020 р. № 3174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</si>
</sst>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Red]\-#,##0.00;\-"/>
    <numFmt numFmtId="185" formatCode="0.0"/>
    <numFmt numFmtId="186" formatCode="#,##0.0;[Red]\-#,##0.0;\-"/>
    <numFmt numFmtId="187" formatCode="#,##0.000;[Red]\-#,##0.000;\-"/>
    <numFmt numFmtId="188" formatCode="#,##0;[Red]\-#,##0;\-"/>
    <numFmt numFmtId="189" formatCode="0.000"/>
    <numFmt numFmtId="190" formatCode="#,##0.00_ ;[Red]\-#,##0.00\ "/>
    <numFmt numFmtId="191" formatCode="#,##0.0_ ;[Red]\-#,##0.0\ "/>
  </numFmts>
  <fonts count="52">
    <font>
      <sz val="10"/>
      <name val="Arial Cyr"/>
      <family val="0"/>
    </font>
    <font>
      <sz val="14"/>
      <name val="Times New Roman"/>
      <family val="1"/>
    </font>
    <font>
      <b/>
      <sz val="14"/>
      <name val="Times New Roman"/>
      <family val="1"/>
    </font>
    <font>
      <sz val="10"/>
      <name val="Times New Roman"/>
      <family val="1"/>
    </font>
    <font>
      <sz val="12"/>
      <name val="Times New Roman"/>
      <family val="1"/>
    </font>
    <font>
      <u val="single"/>
      <sz val="14"/>
      <name val="Times New Roman"/>
      <family val="1"/>
    </font>
    <font>
      <sz val="8"/>
      <name val="Arial Cyr"/>
      <family val="0"/>
    </font>
    <font>
      <b/>
      <sz val="12"/>
      <name val="Times New Roman"/>
      <family val="1"/>
    </font>
    <font>
      <sz val="12"/>
      <name val="Arial Cyr"/>
      <family val="0"/>
    </font>
    <font>
      <u val="single"/>
      <sz val="10"/>
      <color indexed="12"/>
      <name val="Arial Cyr"/>
      <family val="0"/>
    </font>
    <font>
      <u val="single"/>
      <sz val="10"/>
      <color indexed="36"/>
      <name val="Arial Cyr"/>
      <family val="0"/>
    </font>
    <font>
      <sz val="12"/>
      <name val="Arial CYR"/>
      <family val="0"/>
    </font>
    <font>
      <sz val="14"/>
      <color indexed="8"/>
      <name val="Times New Roman"/>
      <family val="1"/>
    </font>
    <font>
      <sz val="12"/>
      <color indexed="8"/>
      <name val="Times New Roman"/>
      <family val="1"/>
    </font>
    <font>
      <sz val="14"/>
      <color indexed="10"/>
      <name val="Times New Roman"/>
      <family val="1"/>
    </font>
    <font>
      <b/>
      <sz val="14"/>
      <name val="Calibri"/>
      <family val="2"/>
    </font>
    <font>
      <b/>
      <sz val="11.2"/>
      <name val="Calibri"/>
      <family val="2"/>
    </font>
    <font>
      <u val="single"/>
      <sz val="14"/>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n"/>
      <bottom>
        <color indexed="63"/>
      </bottom>
    </border>
    <border>
      <left style="thin">
        <color indexed="8"/>
      </left>
      <right style="thin">
        <color indexed="8"/>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color indexed="8"/>
      </left>
      <right style="thin"/>
      <top style="thin"/>
      <bottom>
        <color indexed="63"/>
      </bottom>
    </border>
    <border>
      <left>
        <color indexed="63"/>
      </left>
      <right style="thin"/>
      <top style="thin"/>
      <bottom style="thin"/>
    </border>
    <border>
      <left style="thin">
        <color indexed="8"/>
      </left>
      <right style="thin"/>
      <top>
        <color indexed="63"/>
      </top>
      <bottom style="thin"/>
    </border>
    <border>
      <left style="thin">
        <color indexed="8"/>
      </left>
      <right style="thin">
        <color indexed="8"/>
      </right>
      <top style="thin">
        <color indexed="8"/>
      </top>
      <bottom>
        <color indexed="63"/>
      </bottom>
    </border>
    <border>
      <left style="thin">
        <color indexed="8"/>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235">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xf>
    <xf numFmtId="0" fontId="4" fillId="0" borderId="0" xfId="0" applyFont="1" applyAlignment="1">
      <alignment vertical="top"/>
    </xf>
    <xf numFmtId="0" fontId="3" fillId="0" borderId="0" xfId="0" applyFont="1" applyAlignment="1">
      <alignment/>
    </xf>
    <xf numFmtId="0" fontId="4" fillId="0" borderId="0" xfId="0" applyFont="1" applyAlignment="1">
      <alignment horizontal="right"/>
    </xf>
    <xf numFmtId="0" fontId="4" fillId="0" borderId="11" xfId="0" applyFont="1" applyBorder="1" applyAlignment="1">
      <alignment horizontal="center" vertical="top" wrapText="1"/>
    </xf>
    <xf numFmtId="0" fontId="3" fillId="0" borderId="11" xfId="0" applyFont="1" applyBorder="1" applyAlignment="1">
      <alignment horizontal="center" vertical="top" wrapText="1"/>
    </xf>
    <xf numFmtId="0" fontId="4" fillId="0" borderId="0" xfId="0" applyFont="1" applyAlignment="1">
      <alignment horizontal="left"/>
    </xf>
    <xf numFmtId="49" fontId="1" fillId="0" borderId="0" xfId="0" applyNumberFormat="1" applyFont="1" applyAlignment="1">
      <alignment horizontal="left" indent="15"/>
    </xf>
    <xf numFmtId="49" fontId="1" fillId="0" borderId="0" xfId="0" applyNumberFormat="1" applyFont="1" applyAlignment="1">
      <alignment horizontal="justify"/>
    </xf>
    <xf numFmtId="49" fontId="3" fillId="0" borderId="0" xfId="0" applyNumberFormat="1" applyFont="1" applyAlignment="1">
      <alignment/>
    </xf>
    <xf numFmtId="49" fontId="4" fillId="0" borderId="0" xfId="0" applyNumberFormat="1" applyFont="1" applyAlignment="1">
      <alignment horizontal="center" vertical="top" wrapText="1"/>
    </xf>
    <xf numFmtId="49" fontId="1" fillId="0" borderId="0" xfId="0" applyNumberFormat="1" applyFont="1" applyAlignment="1">
      <alignment/>
    </xf>
    <xf numFmtId="49" fontId="5" fillId="0" borderId="0" xfId="0" applyNumberFormat="1" applyFont="1" applyAlignment="1">
      <alignment horizontal="left" indent="1"/>
    </xf>
    <xf numFmtId="49" fontId="4" fillId="0" borderId="0" xfId="0" applyNumberFormat="1"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center" vertical="center" wrapText="1"/>
    </xf>
    <xf numFmtId="49" fontId="4" fillId="0" borderId="15" xfId="0" applyNumberFormat="1" applyFont="1" applyBorder="1" applyAlignment="1">
      <alignment vertical="top" wrapText="1"/>
    </xf>
    <xf numFmtId="0" fontId="4" fillId="0" borderId="15" xfId="0" applyFont="1" applyBorder="1" applyAlignment="1">
      <alignment vertical="top" wrapText="1"/>
    </xf>
    <xf numFmtId="0" fontId="3" fillId="0" borderId="16" xfId="0" applyFont="1" applyBorder="1" applyAlignment="1">
      <alignment horizontal="center" vertical="center"/>
    </xf>
    <xf numFmtId="0" fontId="4" fillId="0" borderId="11" xfId="0" applyFont="1" applyBorder="1" applyAlignment="1">
      <alignment horizontal="justify" vertical="top" wrapText="1"/>
    </xf>
    <xf numFmtId="0" fontId="4" fillId="0" borderId="0" xfId="0" applyFont="1" applyAlignment="1">
      <alignment horizontal="justify" vertical="top" wrapText="1"/>
    </xf>
    <xf numFmtId="0" fontId="4" fillId="0" borderId="12" xfId="0" applyFont="1" applyBorder="1" applyAlignment="1">
      <alignment horizontal="justify" vertical="top" wrapText="1"/>
    </xf>
    <xf numFmtId="0" fontId="4" fillId="0" borderId="11" xfId="0" applyFont="1" applyBorder="1" applyAlignment="1">
      <alignment horizontal="justify" vertical="top"/>
    </xf>
    <xf numFmtId="184" fontId="4" fillId="0" borderId="11" xfId="0" applyNumberFormat="1" applyFont="1" applyBorder="1" applyAlignment="1">
      <alignment horizontal="justify" vertical="top" wrapText="1"/>
    </xf>
    <xf numFmtId="0" fontId="4" fillId="0" borderId="12" xfId="0" applyFont="1" applyBorder="1" applyAlignment="1">
      <alignment horizontal="justify" vertical="top"/>
    </xf>
    <xf numFmtId="0" fontId="4" fillId="0" borderId="13" xfId="0" applyFont="1" applyBorder="1" applyAlignment="1">
      <alignment horizontal="justify" vertical="top"/>
    </xf>
    <xf numFmtId="0" fontId="4" fillId="0" borderId="14" xfId="0" applyFont="1" applyBorder="1" applyAlignment="1">
      <alignment horizontal="justify" vertical="top"/>
    </xf>
    <xf numFmtId="0" fontId="4" fillId="0" borderId="11" xfId="0" applyNumberFormat="1" applyFont="1" applyBorder="1" applyAlignment="1">
      <alignment horizontal="justify" vertical="top" wrapText="1"/>
    </xf>
    <xf numFmtId="0" fontId="7" fillId="0" borderId="11" xfId="0" applyFont="1" applyBorder="1" applyAlignment="1">
      <alignment horizontal="justify" vertical="top" wrapText="1"/>
    </xf>
    <xf numFmtId="184" fontId="4" fillId="0" borderId="11" xfId="0" applyNumberFormat="1" applyFont="1" applyFill="1" applyBorder="1" applyAlignment="1">
      <alignment horizontal="justify" vertical="top" wrapText="1"/>
    </xf>
    <xf numFmtId="0" fontId="4" fillId="0" borderId="11" xfId="0" applyFont="1" applyFill="1" applyBorder="1" applyAlignment="1">
      <alignment horizontal="justify" vertical="top" wrapText="1"/>
    </xf>
    <xf numFmtId="186" fontId="4" fillId="0" borderId="11" xfId="0" applyNumberFormat="1" applyFont="1" applyFill="1" applyBorder="1" applyAlignment="1">
      <alignment horizontal="justify" vertical="top" wrapText="1"/>
    </xf>
    <xf numFmtId="0" fontId="7" fillId="0" borderId="11" xfId="0" applyFont="1" applyBorder="1" applyAlignment="1">
      <alignment vertical="top"/>
    </xf>
    <xf numFmtId="0" fontId="4" fillId="0" borderId="11" xfId="0" applyFont="1" applyBorder="1" applyAlignment="1">
      <alignment vertical="top" wrapText="1"/>
    </xf>
    <xf numFmtId="0" fontId="4" fillId="0" borderId="14" xfId="0" applyFont="1" applyBorder="1" applyAlignment="1">
      <alignment horizontal="justify"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1" xfId="0" applyFont="1" applyBorder="1" applyAlignment="1">
      <alignment horizontal="right" vertical="top" wrapText="1"/>
    </xf>
    <xf numFmtId="184" fontId="4" fillId="0" borderId="11" xfId="0" applyNumberFormat="1" applyFont="1" applyBorder="1" applyAlignment="1">
      <alignment horizontal="center" vertical="center" wrapText="1"/>
    </xf>
    <xf numFmtId="184" fontId="4" fillId="0" borderId="14" xfId="0" applyNumberFormat="1" applyFont="1" applyBorder="1" applyAlignment="1">
      <alignment horizontal="center" vertical="center" wrapText="1"/>
    </xf>
    <xf numFmtId="0" fontId="4" fillId="0" borderId="12" xfId="0" applyFont="1" applyBorder="1" applyAlignment="1">
      <alignment horizontal="right" vertical="top" wrapText="1"/>
    </xf>
    <xf numFmtId="186" fontId="4" fillId="33" borderId="11" xfId="0" applyNumberFormat="1" applyFont="1" applyFill="1" applyBorder="1" applyAlignment="1">
      <alignment horizontal="center" vertical="center" wrapText="1"/>
    </xf>
    <xf numFmtId="184" fontId="4" fillId="33" borderId="11" xfId="0" applyNumberFormat="1" applyFont="1" applyFill="1" applyBorder="1" applyAlignment="1">
      <alignment horizontal="justify" vertical="top" wrapText="1"/>
    </xf>
    <xf numFmtId="0" fontId="4" fillId="0" borderId="17" xfId="0" applyFont="1" applyBorder="1" applyAlignment="1">
      <alignment vertical="top" wrapText="1"/>
    </xf>
    <xf numFmtId="0" fontId="4" fillId="0" borderId="18" xfId="0" applyFont="1" applyBorder="1" applyAlignment="1">
      <alignment vertical="top" wrapText="1"/>
    </xf>
    <xf numFmtId="184" fontId="4" fillId="0" borderId="13" xfId="0" applyNumberFormat="1" applyFont="1" applyBorder="1" applyAlignment="1">
      <alignment horizontal="center" vertical="center" wrapText="1"/>
    </xf>
    <xf numFmtId="0" fontId="4" fillId="0" borderId="19" xfId="0" applyFont="1" applyBorder="1" applyAlignment="1">
      <alignment horizontal="right" vertical="top" wrapText="1"/>
    </xf>
    <xf numFmtId="0" fontId="4" fillId="0" borderId="19" xfId="0" applyFont="1" applyBorder="1" applyAlignment="1">
      <alignment vertical="top" wrapText="1"/>
    </xf>
    <xf numFmtId="0" fontId="4" fillId="0" borderId="11" xfId="0" applyFont="1" applyFill="1" applyBorder="1" applyAlignment="1">
      <alignment horizontal="right" vertical="top" wrapText="1"/>
    </xf>
    <xf numFmtId="184" fontId="4" fillId="0" borderId="12" xfId="0" applyNumberFormat="1" applyFont="1" applyBorder="1" applyAlignment="1">
      <alignment horizontal="justify" vertical="top" wrapText="1"/>
    </xf>
    <xf numFmtId="184" fontId="4" fillId="0" borderId="14" xfId="0" applyNumberFormat="1" applyFont="1" applyBorder="1" applyAlignment="1">
      <alignment horizontal="justify" vertical="top" wrapText="1"/>
    </xf>
    <xf numFmtId="0" fontId="4" fillId="0" borderId="11" xfId="0" applyFont="1" applyFill="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11" xfId="0" applyFont="1" applyBorder="1" applyAlignment="1">
      <alignment horizontal="left" vertical="top"/>
    </xf>
    <xf numFmtId="0" fontId="7" fillId="0" borderId="11" xfId="0" applyFont="1" applyBorder="1" applyAlignment="1">
      <alignment horizontal="left" vertical="top"/>
    </xf>
    <xf numFmtId="0" fontId="4" fillId="0" borderId="11" xfId="0" applyFont="1" applyBorder="1" applyAlignment="1">
      <alignment horizontal="left" vertical="top" wrapText="1"/>
    </xf>
    <xf numFmtId="0" fontId="1" fillId="0" borderId="11" xfId="0" applyFont="1" applyBorder="1" applyAlignment="1">
      <alignment horizontal="right" vertical="top" wrapText="1"/>
    </xf>
    <xf numFmtId="184" fontId="7" fillId="0" borderId="11" xfId="0" applyNumberFormat="1" applyFont="1" applyBorder="1" applyAlignment="1">
      <alignment horizontal="center" vertical="top" wrapText="1"/>
    </xf>
    <xf numFmtId="0" fontId="1" fillId="0" borderId="11" xfId="0" applyFont="1" applyBorder="1" applyAlignment="1">
      <alignment horizontal="justify"/>
    </xf>
    <xf numFmtId="184" fontId="4" fillId="0" borderId="11" xfId="0" applyNumberFormat="1" applyFont="1" applyBorder="1" applyAlignment="1">
      <alignment horizontal="centerContinuous" vertical="center" wrapText="1"/>
    </xf>
    <xf numFmtId="184" fontId="4" fillId="0" borderId="14" xfId="0" applyNumberFormat="1" applyFont="1" applyBorder="1" applyAlignment="1">
      <alignment horizontal="centerContinuous" vertical="center" wrapText="1"/>
    </xf>
    <xf numFmtId="186" fontId="4" fillId="0" borderId="11" xfId="0" applyNumberFormat="1" applyFont="1" applyFill="1" applyBorder="1" applyAlignment="1">
      <alignment horizontal="center" vertical="center" wrapText="1"/>
    </xf>
    <xf numFmtId="186" fontId="4" fillId="0" borderId="11" xfId="0" applyNumberFormat="1" applyFont="1" applyBorder="1" applyAlignment="1">
      <alignment horizontal="center" vertical="center" wrapText="1"/>
    </xf>
    <xf numFmtId="184" fontId="4" fillId="33" borderId="11" xfId="0" applyNumberFormat="1" applyFont="1" applyFill="1" applyBorder="1" applyAlignment="1">
      <alignment horizontal="center" vertical="center" wrapText="1"/>
    </xf>
    <xf numFmtId="0" fontId="13" fillId="0" borderId="14" xfId="0" applyFont="1" applyBorder="1" applyAlignment="1">
      <alignment horizontal="justify" vertical="top"/>
    </xf>
    <xf numFmtId="49" fontId="4" fillId="0" borderId="14" xfId="0" applyNumberFormat="1" applyFont="1" applyBorder="1" applyAlignment="1" applyProtection="1">
      <alignment horizontal="justify" vertical="top" wrapText="1"/>
      <protection locked="0"/>
    </xf>
    <xf numFmtId="0" fontId="12" fillId="0" borderId="0" xfId="0" applyFont="1" applyAlignment="1">
      <alignment horizontal="justify" vertical="top" wrapText="1"/>
    </xf>
    <xf numFmtId="184" fontId="4" fillId="0" borderId="11" xfId="0" applyNumberFormat="1" applyFont="1" applyFill="1" applyBorder="1" applyAlignment="1">
      <alignment horizontal="center" vertical="top" wrapText="1"/>
    </xf>
    <xf numFmtId="184" fontId="4" fillId="0" borderId="12" xfId="0" applyNumberFormat="1" applyFont="1" applyBorder="1" applyAlignment="1">
      <alignment horizontal="center" vertical="top" wrapText="1"/>
    </xf>
    <xf numFmtId="0" fontId="4" fillId="34" borderId="13" xfId="0" applyFont="1" applyFill="1" applyBorder="1" applyAlignment="1">
      <alignment horizontal="justify" vertical="top" wrapText="1"/>
    </xf>
    <xf numFmtId="0" fontId="4" fillId="34" borderId="14" xfId="0" applyFont="1" applyFill="1" applyBorder="1" applyAlignment="1">
      <alignment horizontal="justify" vertical="top" wrapText="1"/>
    </xf>
    <xf numFmtId="0" fontId="4" fillId="34" borderId="11" xfId="0" applyFont="1" applyFill="1" applyBorder="1" applyAlignment="1">
      <alignment vertical="top" wrapText="1"/>
    </xf>
    <xf numFmtId="0" fontId="4" fillId="34" borderId="18" xfId="0" applyFont="1" applyFill="1" applyBorder="1" applyAlignment="1">
      <alignment vertical="top" wrapText="1"/>
    </xf>
    <xf numFmtId="0" fontId="4" fillId="34" borderId="22" xfId="0" applyFont="1" applyFill="1" applyBorder="1" applyAlignment="1">
      <alignment vertical="top" wrapText="1"/>
    </xf>
    <xf numFmtId="186" fontId="4" fillId="34" borderId="11" xfId="0" applyNumberFormat="1" applyFont="1" applyFill="1" applyBorder="1" applyAlignment="1">
      <alignment horizontal="center" vertical="center" wrapText="1"/>
    </xf>
    <xf numFmtId="0" fontId="4" fillId="34" borderId="11" xfId="0" applyFont="1" applyFill="1" applyBorder="1" applyAlignment="1">
      <alignment horizontal="justify" vertical="top" wrapText="1"/>
    </xf>
    <xf numFmtId="0" fontId="4" fillId="34" borderId="14" xfId="0" applyFont="1" applyFill="1" applyBorder="1" applyAlignment="1">
      <alignment vertical="top" wrapText="1"/>
    </xf>
    <xf numFmtId="184" fontId="4" fillId="34" borderId="14" xfId="0" applyNumberFormat="1" applyFont="1" applyFill="1" applyBorder="1" applyAlignment="1">
      <alignment horizontal="center" vertical="center" wrapText="1"/>
    </xf>
    <xf numFmtId="184" fontId="4" fillId="34" borderId="11" xfId="0" applyNumberFormat="1" applyFont="1" applyFill="1" applyBorder="1" applyAlignment="1">
      <alignment horizontal="center" vertical="center" wrapText="1"/>
    </xf>
    <xf numFmtId="184" fontId="4" fillId="34" borderId="11" xfId="0" applyNumberFormat="1" applyFont="1" applyFill="1" applyBorder="1" applyAlignment="1">
      <alignment horizontal="centerContinuous" vertical="center" wrapText="1"/>
    </xf>
    <xf numFmtId="2" fontId="4" fillId="34" borderId="11" xfId="0" applyNumberFormat="1" applyFont="1" applyFill="1" applyBorder="1" applyAlignment="1">
      <alignment horizontal="center" vertical="center"/>
    </xf>
    <xf numFmtId="185" fontId="4" fillId="34" borderId="11" xfId="0" applyNumberFormat="1" applyFont="1" applyFill="1" applyBorder="1" applyAlignment="1">
      <alignment horizontal="center" vertical="center" wrapText="1"/>
    </xf>
    <xf numFmtId="49" fontId="4" fillId="34" borderId="0" xfId="0" applyNumberFormat="1" applyFont="1" applyFill="1" applyAlignment="1">
      <alignment horizontal="center" vertical="top" wrapText="1"/>
    </xf>
    <xf numFmtId="49" fontId="5" fillId="34" borderId="0" xfId="0" applyNumberFormat="1" applyFont="1" applyFill="1" applyAlignment="1">
      <alignment horizontal="center" vertical="top" wrapText="1"/>
    </xf>
    <xf numFmtId="0" fontId="3" fillId="34" borderId="0" xfId="0" applyFont="1" applyFill="1" applyAlignment="1">
      <alignment/>
    </xf>
    <xf numFmtId="0" fontId="5" fillId="34" borderId="0" xfId="0" applyFont="1" applyFill="1" applyAlignment="1">
      <alignment vertical="top"/>
    </xf>
    <xf numFmtId="0" fontId="4" fillId="34" borderId="0" xfId="0" applyFont="1" applyFill="1" applyAlignment="1">
      <alignment vertical="top"/>
    </xf>
    <xf numFmtId="0" fontId="4" fillId="0" borderId="14" xfId="0" applyFont="1" applyBorder="1" applyAlignment="1">
      <alignment horizontal="right" vertical="top" wrapText="1"/>
    </xf>
    <xf numFmtId="0" fontId="4" fillId="0" borderId="11" xfId="0" applyFont="1" applyBorder="1" applyAlignment="1">
      <alignment horizontal="center" vertical="center" wrapText="1"/>
    </xf>
    <xf numFmtId="0" fontId="7" fillId="34" borderId="11" xfId="0" applyFont="1" applyFill="1" applyBorder="1" applyAlignment="1">
      <alignment horizontal="center" vertical="center"/>
    </xf>
    <xf numFmtId="0" fontId="4" fillId="0" borderId="12" xfId="0" applyNumberFormat="1" applyFont="1" applyBorder="1" applyAlignment="1" applyProtection="1">
      <alignment horizontal="justify" vertical="top" wrapText="1"/>
      <protection locked="0"/>
    </xf>
    <xf numFmtId="0" fontId="4" fillId="0" borderId="13" xfId="0" applyNumberFormat="1" applyFont="1" applyBorder="1" applyAlignment="1" applyProtection="1">
      <alignment horizontal="justify" vertical="top" wrapText="1"/>
      <protection locked="0"/>
    </xf>
    <xf numFmtId="0" fontId="4" fillId="0" borderId="13" xfId="0" applyFont="1" applyBorder="1" applyAlignment="1">
      <alignment horizontal="right" vertical="top" wrapText="1"/>
    </xf>
    <xf numFmtId="0" fontId="13" fillId="0" borderId="11" xfId="0" applyFont="1" applyBorder="1" applyAlignment="1">
      <alignment horizontal="justify" vertical="justify"/>
    </xf>
    <xf numFmtId="0" fontId="12" fillId="0" borderId="11" xfId="0" applyFont="1" applyBorder="1" applyAlignment="1">
      <alignment/>
    </xf>
    <xf numFmtId="49" fontId="4" fillId="0" borderId="11" xfId="0" applyNumberFormat="1" applyFont="1" applyBorder="1" applyAlignment="1">
      <alignment horizontal="center" vertical="justify" wrapText="1"/>
    </xf>
    <xf numFmtId="0" fontId="4" fillId="0" borderId="11" xfId="0" applyFont="1" applyBorder="1" applyAlignment="1">
      <alignment horizontal="center" vertical="justify" wrapText="1"/>
    </xf>
    <xf numFmtId="0" fontId="1" fillId="0" borderId="0" xfId="0" applyFont="1" applyBorder="1" applyAlignment="1">
      <alignment horizontal="right" vertical="top" wrapText="1"/>
    </xf>
    <xf numFmtId="0" fontId="4" fillId="0" borderId="0" xfId="0" applyFont="1" applyBorder="1" applyAlignment="1">
      <alignment vertical="top" wrapText="1"/>
    </xf>
    <xf numFmtId="184" fontId="7" fillId="0" borderId="0" xfId="0" applyNumberFormat="1" applyFont="1" applyBorder="1" applyAlignment="1">
      <alignment horizontal="center" vertical="top" wrapText="1"/>
    </xf>
    <xf numFmtId="186" fontId="7" fillId="0" borderId="0" xfId="0" applyNumberFormat="1" applyFont="1" applyFill="1" applyBorder="1" applyAlignment="1">
      <alignment vertical="top" wrapText="1"/>
    </xf>
    <xf numFmtId="186" fontId="4" fillId="0" borderId="0" xfId="0" applyNumberFormat="1" applyFont="1" applyFill="1" applyBorder="1" applyAlignment="1">
      <alignment horizontal="justify" vertical="top" wrapText="1"/>
    </xf>
    <xf numFmtId="184" fontId="4" fillId="0" borderId="0" xfId="0" applyNumberFormat="1" applyFont="1" applyBorder="1" applyAlignment="1">
      <alignment horizontal="justify" vertical="top" wrapText="1"/>
    </xf>
    <xf numFmtId="184" fontId="4" fillId="0" borderId="0" xfId="0" applyNumberFormat="1" applyFont="1" applyFill="1" applyBorder="1" applyAlignment="1">
      <alignment horizontal="justify" vertical="top" wrapText="1"/>
    </xf>
    <xf numFmtId="0" fontId="4" fillId="0" borderId="0" xfId="0" applyFont="1" applyBorder="1" applyAlignment="1">
      <alignment horizontal="justify" vertical="top" wrapText="1"/>
    </xf>
    <xf numFmtId="184" fontId="4" fillId="0" borderId="0" xfId="0" applyNumberFormat="1" applyFont="1" applyAlignment="1">
      <alignment horizontal="center" vertical="center"/>
    </xf>
    <xf numFmtId="184" fontId="1" fillId="34" borderId="11" xfId="0" applyNumberFormat="1" applyFont="1" applyFill="1" applyBorder="1" applyAlignment="1">
      <alignment horizontal="centerContinuous" vertical="center" wrapText="1"/>
    </xf>
    <xf numFmtId="2" fontId="1" fillId="34" borderId="11" xfId="0" applyNumberFormat="1" applyFont="1" applyFill="1" applyBorder="1" applyAlignment="1">
      <alignment horizontal="center" vertical="center"/>
    </xf>
    <xf numFmtId="2" fontId="1" fillId="34" borderId="11" xfId="0" applyNumberFormat="1" applyFont="1" applyFill="1" applyBorder="1" applyAlignment="1">
      <alignment horizontal="center" vertical="center" wrapText="1"/>
    </xf>
    <xf numFmtId="186" fontId="1" fillId="34" borderId="14" xfId="0" applyNumberFormat="1" applyFont="1" applyFill="1" applyBorder="1" applyAlignment="1">
      <alignment horizontal="center" vertical="top" wrapText="1"/>
    </xf>
    <xf numFmtId="185" fontId="1" fillId="34" borderId="11" xfId="0" applyNumberFormat="1" applyFont="1" applyFill="1" applyBorder="1" applyAlignment="1">
      <alignment horizontal="center" vertical="top" wrapText="1"/>
    </xf>
    <xf numFmtId="184" fontId="1" fillId="34" borderId="11" xfId="0" applyNumberFormat="1" applyFont="1" applyFill="1" applyBorder="1" applyAlignment="1">
      <alignment horizontal="center" vertical="top" wrapText="1"/>
    </xf>
    <xf numFmtId="186" fontId="1" fillId="34" borderId="11" xfId="0" applyNumberFormat="1" applyFont="1" applyFill="1" applyBorder="1" applyAlignment="1">
      <alignment horizontal="center" vertical="top" wrapText="1"/>
    </xf>
    <xf numFmtId="186" fontId="1" fillId="0" borderId="12" xfId="0" applyNumberFormat="1" applyFont="1" applyBorder="1" applyAlignment="1">
      <alignment horizontal="center" vertical="center" wrapText="1"/>
    </xf>
    <xf numFmtId="186" fontId="1" fillId="0" borderId="23" xfId="0" applyNumberFormat="1" applyFont="1" applyBorder="1" applyAlignment="1">
      <alignment horizontal="center" vertical="center" wrapText="1"/>
    </xf>
    <xf numFmtId="184" fontId="1" fillId="0" borderId="11" xfId="0" applyNumberFormat="1" applyFont="1" applyBorder="1" applyAlignment="1">
      <alignment horizontal="center" vertical="center" wrapText="1"/>
    </xf>
    <xf numFmtId="184" fontId="1" fillId="0" borderId="12" xfId="0" applyNumberFormat="1" applyFont="1" applyBorder="1" applyAlignment="1">
      <alignment horizontal="center" vertical="center" wrapText="1"/>
    </xf>
    <xf numFmtId="186" fontId="1" fillId="0" borderId="14" xfId="0" applyNumberFormat="1" applyFont="1" applyBorder="1" applyAlignment="1">
      <alignment horizontal="center" vertical="center" wrapText="1"/>
    </xf>
    <xf numFmtId="186" fontId="1" fillId="0" borderId="24" xfId="0" applyNumberFormat="1" applyFont="1" applyBorder="1" applyAlignment="1">
      <alignment horizontal="center" vertical="center" wrapText="1"/>
    </xf>
    <xf numFmtId="184" fontId="2" fillId="0" borderId="14"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186" fontId="1" fillId="34" borderId="11" xfId="0" applyNumberFormat="1" applyFont="1" applyFill="1" applyBorder="1" applyAlignment="1">
      <alignment horizontal="center" vertical="center" wrapText="1"/>
    </xf>
    <xf numFmtId="184" fontId="1" fillId="34" borderId="11" xfId="0" applyNumberFormat="1" applyFont="1" applyFill="1" applyBorder="1" applyAlignment="1">
      <alignment horizontal="center" vertical="center" wrapText="1"/>
    </xf>
    <xf numFmtId="186" fontId="4" fillId="33" borderId="11" xfId="0" applyNumberFormat="1" applyFont="1" applyFill="1" applyBorder="1" applyAlignment="1">
      <alignment horizontal="center" vertical="top" wrapText="1"/>
    </xf>
    <xf numFmtId="184" fontId="4" fillId="0" borderId="11" xfId="0" applyNumberFormat="1" applyFont="1" applyBorder="1" applyAlignment="1">
      <alignment horizontal="center" vertical="top" wrapText="1"/>
    </xf>
    <xf numFmtId="184" fontId="4" fillId="33" borderId="11" xfId="0" applyNumberFormat="1" applyFont="1" applyFill="1" applyBorder="1" applyAlignment="1">
      <alignment horizontal="center" vertical="top" wrapText="1"/>
    </xf>
    <xf numFmtId="184" fontId="1" fillId="0" borderId="14" xfId="0" applyNumberFormat="1" applyFont="1" applyBorder="1" applyAlignment="1">
      <alignment horizontal="center" vertical="top" wrapText="1"/>
    </xf>
    <xf numFmtId="2" fontId="1" fillId="0" borderId="11" xfId="0" applyNumberFormat="1" applyFont="1" applyBorder="1" applyAlignment="1">
      <alignment horizontal="center" vertical="top" wrapText="1"/>
    </xf>
    <xf numFmtId="186" fontId="2" fillId="0" borderId="11" xfId="0" applyNumberFormat="1" applyFont="1" applyBorder="1" applyAlignment="1">
      <alignment horizontal="center" vertical="top" wrapText="1"/>
    </xf>
    <xf numFmtId="186" fontId="1" fillId="0" borderId="11" xfId="0" applyNumberFormat="1" applyFont="1" applyBorder="1" applyAlignment="1">
      <alignment horizontal="center" vertical="top" wrapText="1"/>
    </xf>
    <xf numFmtId="186" fontId="1" fillId="33" borderId="11" xfId="0" applyNumberFormat="1" applyFont="1" applyFill="1" applyBorder="1" applyAlignment="1">
      <alignment horizontal="center" vertical="top" wrapText="1"/>
    </xf>
    <xf numFmtId="186" fontId="1" fillId="0" borderId="11" xfId="0" applyNumberFormat="1" applyFont="1" applyFill="1" applyBorder="1" applyAlignment="1">
      <alignment horizontal="center" vertical="top" wrapText="1"/>
    </xf>
    <xf numFmtId="184" fontId="1" fillId="33" borderId="11" xfId="0" applyNumberFormat="1" applyFont="1" applyFill="1" applyBorder="1" applyAlignment="1">
      <alignment horizontal="center" vertical="top" wrapText="1"/>
    </xf>
    <xf numFmtId="184" fontId="1" fillId="0" borderId="11" xfId="0" applyNumberFormat="1" applyFont="1" applyFill="1" applyBorder="1" applyAlignment="1">
      <alignment horizontal="center" vertical="top" wrapText="1"/>
    </xf>
    <xf numFmtId="0" fontId="7" fillId="0" borderId="11" xfId="0" applyFont="1" applyBorder="1" applyAlignment="1">
      <alignment horizontal="center" vertical="top"/>
    </xf>
    <xf numFmtId="185" fontId="1" fillId="0" borderId="14" xfId="0" applyNumberFormat="1" applyFont="1" applyFill="1" applyBorder="1" applyAlignment="1">
      <alignment horizontal="center" vertical="top" wrapText="1"/>
    </xf>
    <xf numFmtId="186" fontId="4" fillId="34" borderId="11" xfId="0" applyNumberFormat="1" applyFont="1" applyFill="1" applyBorder="1" applyAlignment="1">
      <alignment horizontal="center" vertical="top" wrapText="1"/>
    </xf>
    <xf numFmtId="185" fontId="4" fillId="34" borderId="11" xfId="0" applyNumberFormat="1" applyFont="1" applyFill="1" applyBorder="1" applyAlignment="1">
      <alignment horizontal="center" vertical="top" wrapText="1"/>
    </xf>
    <xf numFmtId="184" fontId="4" fillId="34" borderId="11" xfId="0" applyNumberFormat="1" applyFont="1" applyFill="1" applyBorder="1" applyAlignment="1">
      <alignment horizontal="center" vertical="top" wrapText="1"/>
    </xf>
    <xf numFmtId="0" fontId="7" fillId="34" borderId="11" xfId="0" applyFont="1" applyFill="1" applyBorder="1" applyAlignment="1">
      <alignment horizontal="center" vertical="top"/>
    </xf>
    <xf numFmtId="186" fontId="1" fillId="34" borderId="25" xfId="0" applyNumberFormat="1" applyFont="1" applyFill="1" applyBorder="1" applyAlignment="1">
      <alignment horizontal="center" vertical="top" wrapText="1"/>
    </xf>
    <xf numFmtId="185" fontId="1" fillId="34" borderId="14" xfId="0" applyNumberFormat="1" applyFont="1" applyFill="1" applyBorder="1" applyAlignment="1">
      <alignment horizontal="center" vertical="top" wrapText="1"/>
    </xf>
    <xf numFmtId="184" fontId="1" fillId="34" borderId="14" xfId="0" applyNumberFormat="1" applyFont="1" applyFill="1" applyBorder="1" applyAlignment="1">
      <alignment horizontal="center" vertical="top" wrapText="1"/>
    </xf>
    <xf numFmtId="186" fontId="14" fillId="0" borderId="11" xfId="0" applyNumberFormat="1" applyFont="1" applyBorder="1" applyAlignment="1">
      <alignment horizontal="center" vertical="top" wrapText="1"/>
    </xf>
    <xf numFmtId="186" fontId="1" fillId="34" borderId="26" xfId="0" applyNumberFormat="1" applyFont="1" applyFill="1" applyBorder="1" applyAlignment="1">
      <alignment horizontal="center" vertical="top" wrapText="1"/>
    </xf>
    <xf numFmtId="184" fontId="1" fillId="0" borderId="11" xfId="0" applyNumberFormat="1" applyFont="1" applyBorder="1" applyAlignment="1">
      <alignment horizontal="center" vertical="top" wrapText="1"/>
    </xf>
    <xf numFmtId="186" fontId="1" fillId="34" borderId="11" xfId="0" applyNumberFormat="1" applyFont="1" applyFill="1" applyBorder="1" applyAlignment="1">
      <alignment horizontal="center" vertical="justify" wrapText="1"/>
    </xf>
    <xf numFmtId="186" fontId="7" fillId="0" borderId="11" xfId="0" applyNumberFormat="1" applyFont="1" applyFill="1" applyBorder="1" applyAlignment="1">
      <alignment horizontal="center" vertical="top" wrapText="1"/>
    </xf>
    <xf numFmtId="186" fontId="4" fillId="0" borderId="11" xfId="0" applyNumberFormat="1" applyFont="1" applyFill="1" applyBorder="1" applyAlignment="1">
      <alignment horizontal="center" vertical="top" wrapText="1"/>
    </xf>
    <xf numFmtId="186" fontId="7" fillId="0" borderId="0" xfId="0" applyNumberFormat="1" applyFont="1" applyFill="1" applyBorder="1" applyAlignment="1">
      <alignment horizontal="center" vertical="top" wrapText="1"/>
    </xf>
    <xf numFmtId="186" fontId="4" fillId="0" borderId="0" xfId="0" applyNumberFormat="1" applyFont="1" applyFill="1" applyBorder="1" applyAlignment="1">
      <alignment horizontal="center" vertical="top" wrapText="1"/>
    </xf>
    <xf numFmtId="184" fontId="4" fillId="0" borderId="0" xfId="0" applyNumberFormat="1" applyFont="1" applyBorder="1" applyAlignment="1">
      <alignment horizontal="center" vertical="top" wrapText="1"/>
    </xf>
    <xf numFmtId="0" fontId="1" fillId="0" borderId="11" xfId="0" applyFont="1" applyBorder="1" applyAlignment="1">
      <alignment horizontal="left" vertical="top"/>
    </xf>
    <xf numFmtId="186" fontId="7" fillId="0" borderId="11" xfId="0" applyNumberFormat="1" applyFont="1" applyBorder="1" applyAlignment="1">
      <alignment horizontal="center" vertical="top" wrapText="1"/>
    </xf>
    <xf numFmtId="190" fontId="8" fillId="0" borderId="0" xfId="0" applyNumberFormat="1" applyFont="1" applyAlignment="1">
      <alignment/>
    </xf>
    <xf numFmtId="0" fontId="2" fillId="0" borderId="0" xfId="0" applyFont="1" applyAlignment="1">
      <alignment horizontal="center" vertical="center"/>
    </xf>
    <xf numFmtId="184" fontId="4" fillId="0" borderId="14"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34" borderId="12" xfId="0" applyFont="1" applyFill="1" applyBorder="1" applyAlignment="1">
      <alignment horizontal="center" vertical="top" wrapText="1"/>
    </xf>
    <xf numFmtId="184" fontId="4" fillId="0" borderId="13" xfId="0" applyNumberFormat="1" applyFont="1" applyBorder="1" applyAlignment="1">
      <alignment horizontal="center" vertical="top" wrapText="1"/>
    </xf>
    <xf numFmtId="0" fontId="7" fillId="0" borderId="16" xfId="0" applyFont="1" applyBorder="1" applyAlignment="1">
      <alignment horizontal="center" vertical="top"/>
    </xf>
    <xf numFmtId="0" fontId="4" fillId="0" borderId="12" xfId="0" applyFont="1" applyBorder="1" applyAlignment="1">
      <alignment horizontal="center" vertical="top"/>
    </xf>
    <xf numFmtId="0" fontId="4" fillId="0" borderId="27" xfId="0" applyFont="1" applyBorder="1" applyAlignment="1">
      <alignment horizontal="center" vertical="top" wrapText="1"/>
    </xf>
    <xf numFmtId="0" fontId="7" fillId="0" borderId="15" xfId="0" applyFont="1" applyBorder="1" applyAlignment="1">
      <alignment horizontal="center" vertical="top"/>
    </xf>
    <xf numFmtId="0" fontId="7" fillId="0" borderId="28" xfId="0" applyFont="1" applyBorder="1" applyAlignment="1">
      <alignment horizontal="center" vertical="top"/>
    </xf>
    <xf numFmtId="0" fontId="4" fillId="34" borderId="12" xfId="0" applyFont="1" applyFill="1" applyBorder="1" applyAlignment="1">
      <alignment horizontal="justify" vertical="top" wrapText="1"/>
    </xf>
    <xf numFmtId="0" fontId="4" fillId="34" borderId="12" xfId="0" applyFont="1" applyFill="1" applyBorder="1" applyAlignment="1">
      <alignment horizontal="left" vertical="top" wrapText="1"/>
    </xf>
    <xf numFmtId="0" fontId="4" fillId="34" borderId="13" xfId="0" applyFont="1" applyFill="1" applyBorder="1" applyAlignment="1">
      <alignment horizontal="left" vertical="top" wrapText="1"/>
    </xf>
    <xf numFmtId="0" fontId="4" fillId="34" borderId="14" xfId="0" applyFont="1" applyFill="1" applyBorder="1" applyAlignment="1">
      <alignment horizontal="left" vertical="top" wrapText="1"/>
    </xf>
    <xf numFmtId="0" fontId="4" fillId="0" borderId="29" xfId="0" applyFont="1" applyBorder="1" applyAlignment="1">
      <alignment horizontal="center" vertical="top" wrapText="1"/>
    </xf>
    <xf numFmtId="0" fontId="4" fillId="0" borderId="14" xfId="0" applyFont="1" applyBorder="1" applyAlignment="1">
      <alignment horizontal="center" vertical="top"/>
    </xf>
    <xf numFmtId="0" fontId="4" fillId="0" borderId="13" xfId="0" applyFont="1" applyBorder="1" applyAlignment="1">
      <alignment horizontal="center" vertical="top"/>
    </xf>
    <xf numFmtId="184" fontId="3" fillId="0" borderId="11" xfId="0" applyNumberFormat="1" applyFont="1" applyBorder="1" applyAlignment="1">
      <alignment horizontal="center"/>
    </xf>
    <xf numFmtId="184" fontId="3" fillId="0" borderId="11" xfId="0" applyNumberFormat="1" applyFont="1" applyBorder="1" applyAlignment="1">
      <alignment/>
    </xf>
    <xf numFmtId="49" fontId="5" fillId="0" borderId="0" xfId="0" applyNumberFormat="1" applyFont="1" applyAlignment="1">
      <alignment horizontal="center" vertical="top"/>
    </xf>
    <xf numFmtId="0" fontId="5" fillId="0" borderId="0" xfId="0" applyFont="1" applyAlignment="1">
      <alignment vertical="justify"/>
    </xf>
    <xf numFmtId="0" fontId="0" fillId="0" borderId="0" xfId="0" applyAlignment="1">
      <alignment/>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6" xfId="0" applyFont="1" applyBorder="1" applyAlignment="1">
      <alignment horizontal="center" vertical="top" wrapText="1"/>
    </xf>
    <xf numFmtId="0" fontId="4" fillId="0" borderId="28" xfId="0" applyFont="1" applyBorder="1" applyAlignment="1">
      <alignment horizontal="center" vertical="top" wrapText="1"/>
    </xf>
    <xf numFmtId="0" fontId="4" fillId="0" borderId="12" xfId="0" applyFont="1" applyBorder="1" applyAlignment="1">
      <alignment horizontal="center" vertical="top"/>
    </xf>
    <xf numFmtId="0" fontId="0" fillId="0" borderId="13" xfId="0" applyBorder="1" applyAlignment="1">
      <alignment/>
    </xf>
    <xf numFmtId="0" fontId="0" fillId="0" borderId="14" xfId="0" applyBorder="1" applyAlignment="1">
      <alignment/>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49" fontId="4" fillId="0" borderId="12"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0" borderId="13" xfId="0" applyBorder="1" applyAlignment="1">
      <alignment horizontal="center"/>
    </xf>
    <xf numFmtId="0" fontId="0" fillId="0" borderId="14" xfId="0" applyBorder="1" applyAlignment="1">
      <alignment horizontal="center"/>
    </xf>
    <xf numFmtId="0" fontId="4" fillId="0" borderId="30" xfId="0" applyFont="1" applyBorder="1" applyAlignment="1">
      <alignment horizontal="left" vertical="top" wrapText="1"/>
    </xf>
    <xf numFmtId="0" fontId="4" fillId="0" borderId="24" xfId="0" applyFont="1" applyBorder="1" applyAlignment="1">
      <alignment horizontal="left" vertical="top" wrapText="1"/>
    </xf>
    <xf numFmtId="0" fontId="4" fillId="0" borderId="27" xfId="0" applyFont="1" applyBorder="1" applyAlignment="1">
      <alignment horizontal="center" vertical="top" wrapText="1"/>
    </xf>
    <xf numFmtId="0" fontId="4" fillId="0" borderId="31" xfId="0" applyFont="1" applyBorder="1" applyAlignment="1">
      <alignment horizontal="center" vertical="top" wrapText="1"/>
    </xf>
    <xf numFmtId="0" fontId="4" fillId="0" borderId="29" xfId="0" applyFont="1" applyBorder="1" applyAlignment="1">
      <alignment horizontal="center" vertical="top" wrapText="1"/>
    </xf>
    <xf numFmtId="0" fontId="4" fillId="0" borderId="15" xfId="0" applyFont="1" applyBorder="1" applyAlignment="1">
      <alignment horizontal="center" vertical="top" wrapText="1"/>
    </xf>
    <xf numFmtId="184" fontId="4" fillId="0" borderId="12" xfId="0" applyNumberFormat="1" applyFont="1" applyBorder="1" applyAlignment="1">
      <alignment horizontal="center" vertical="top" wrapText="1"/>
    </xf>
    <xf numFmtId="184" fontId="4" fillId="0" borderId="14" xfId="0" applyNumberFormat="1" applyFont="1" applyBorder="1" applyAlignment="1">
      <alignment horizontal="center" vertical="top" wrapText="1"/>
    </xf>
    <xf numFmtId="0" fontId="4" fillId="0" borderId="16" xfId="0" applyFont="1" applyBorder="1" applyAlignment="1">
      <alignment horizontal="center" vertical="justify"/>
    </xf>
    <xf numFmtId="0" fontId="4" fillId="0" borderId="15" xfId="0" applyFont="1" applyBorder="1" applyAlignment="1">
      <alignment horizontal="center" vertical="justify"/>
    </xf>
    <xf numFmtId="0" fontId="4" fillId="0" borderId="28" xfId="0" applyFont="1" applyBorder="1" applyAlignment="1">
      <alignment horizontal="center" vertical="justify"/>
    </xf>
    <xf numFmtId="0" fontId="1" fillId="0" borderId="10" xfId="0" applyFont="1" applyBorder="1" applyAlignment="1">
      <alignment horizontal="center" shrinkToFit="1"/>
    </xf>
    <xf numFmtId="0" fontId="0" fillId="0" borderId="10" xfId="0" applyBorder="1" applyAlignment="1">
      <alignment horizontal="center" shrinkToFit="1"/>
    </xf>
    <xf numFmtId="184" fontId="4" fillId="0" borderId="13" xfId="0" applyNumberFormat="1" applyFont="1" applyBorder="1" applyAlignment="1">
      <alignment horizontal="center"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22" xfId="0" applyFont="1" applyBorder="1" applyAlignment="1">
      <alignment horizontal="left" vertical="top" wrapText="1"/>
    </xf>
    <xf numFmtId="0" fontId="7" fillId="0" borderId="16" xfId="0" applyFont="1" applyBorder="1" applyAlignment="1">
      <alignment horizontal="center" vertical="top"/>
    </xf>
    <xf numFmtId="0" fontId="7" fillId="0" borderId="15" xfId="0" applyFont="1" applyBorder="1" applyAlignment="1">
      <alignment horizontal="center" vertical="top"/>
    </xf>
    <xf numFmtId="0" fontId="7" fillId="0" borderId="28" xfId="0" applyFont="1" applyBorder="1" applyAlignment="1">
      <alignment horizontal="center" vertical="top"/>
    </xf>
    <xf numFmtId="0" fontId="4" fillId="0" borderId="12" xfId="0" applyFont="1" applyBorder="1" applyAlignment="1">
      <alignment horizontal="justify" vertical="top" wrapText="1"/>
    </xf>
    <xf numFmtId="0" fontId="4" fillId="0" borderId="13" xfId="0" applyFont="1" applyBorder="1" applyAlignment="1">
      <alignment horizontal="justify" vertical="top" wrapText="1"/>
    </xf>
    <xf numFmtId="0" fontId="4" fillId="0" borderId="14" xfId="0" applyFont="1" applyBorder="1" applyAlignment="1">
      <alignment horizontal="justify" vertical="top" wrapText="1"/>
    </xf>
    <xf numFmtId="0" fontId="4" fillId="0" borderId="17" xfId="0" applyFont="1" applyBorder="1" applyAlignment="1">
      <alignment horizontal="right" vertical="top" wrapText="1"/>
    </xf>
    <xf numFmtId="0" fontId="4" fillId="0" borderId="18" xfId="0" applyFont="1" applyBorder="1" applyAlignment="1">
      <alignment horizontal="right" vertical="top" wrapText="1"/>
    </xf>
    <xf numFmtId="0" fontId="4" fillId="0" borderId="22" xfId="0" applyFont="1" applyBorder="1" applyAlignment="1">
      <alignment horizontal="right" vertical="top" wrapText="1"/>
    </xf>
    <xf numFmtId="0" fontId="4" fillId="0" borderId="12" xfId="0" applyFont="1" applyBorder="1" applyAlignment="1">
      <alignment horizontal="right" vertical="top" wrapText="1"/>
    </xf>
    <xf numFmtId="0" fontId="4" fillId="0" borderId="13" xfId="0" applyFont="1" applyBorder="1" applyAlignment="1">
      <alignment horizontal="right" vertical="top" wrapText="1"/>
    </xf>
    <xf numFmtId="0" fontId="4" fillId="0" borderId="14" xfId="0" applyFont="1" applyBorder="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80" zoomScaleNormal="80" zoomScaleSheetLayoutView="65" zoomScalePageLayoutView="0" workbookViewId="0" topLeftCell="A1">
      <selection activeCell="K99" sqref="K99"/>
    </sheetView>
  </sheetViews>
  <sheetFormatPr defaultColWidth="9.00390625" defaultRowHeight="12.75"/>
  <cols>
    <col min="1" max="1" width="6.75390625" style="16" customWidth="1"/>
    <col min="2" max="2" width="45.75390625" style="11" customWidth="1"/>
    <col min="3" max="4" width="15.75390625" style="4" customWidth="1"/>
    <col min="5" max="5" width="12.625" style="4" customWidth="1"/>
    <col min="6" max="6" width="12.875" style="4" customWidth="1"/>
    <col min="7" max="10" width="10.75390625" style="4" customWidth="1"/>
    <col min="11" max="11" width="77.125" style="4" customWidth="1"/>
    <col min="12" max="12" width="11.125" style="4" customWidth="1"/>
    <col min="13" max="16384" width="9.125" style="4" customWidth="1"/>
  </cols>
  <sheetData>
    <row r="1" spans="2:10" ht="12.75" customHeight="1">
      <c r="B1" s="9"/>
      <c r="J1" s="8" t="s">
        <v>30</v>
      </c>
    </row>
    <row r="2" spans="2:10" ht="18.75">
      <c r="B2" s="10"/>
      <c r="J2" s="8" t="s">
        <v>31</v>
      </c>
    </row>
    <row r="3" spans="2:10" ht="18.75">
      <c r="B3" s="10"/>
      <c r="J3" s="8" t="s">
        <v>61</v>
      </c>
    </row>
    <row r="4" spans="2:10" ht="18.75">
      <c r="B4" s="10"/>
      <c r="J4" s="8" t="s">
        <v>62</v>
      </c>
    </row>
    <row r="5" spans="2:11" ht="18.75">
      <c r="B5" s="10"/>
      <c r="K5" s="5"/>
    </row>
    <row r="6" ht="18.75">
      <c r="F6" s="163" t="s">
        <v>197</v>
      </c>
    </row>
    <row r="7" ht="18.75">
      <c r="F7" s="2" t="s">
        <v>196</v>
      </c>
    </row>
    <row r="8" ht="18.75">
      <c r="F8" s="1"/>
    </row>
    <row r="9" spans="1:11" ht="18.75">
      <c r="A9" s="17" t="s">
        <v>32</v>
      </c>
      <c r="B9" s="91" t="s">
        <v>26</v>
      </c>
      <c r="C9" s="92"/>
      <c r="D9" s="93" t="s">
        <v>27</v>
      </c>
      <c r="E9" s="92"/>
      <c r="F9" s="92"/>
      <c r="G9" s="92"/>
      <c r="H9" s="92"/>
      <c r="I9" s="92"/>
      <c r="J9" s="92"/>
      <c r="K9" s="92"/>
    </row>
    <row r="10" spans="1:11" ht="18.75">
      <c r="A10" s="17"/>
      <c r="B10" s="90" t="s">
        <v>33</v>
      </c>
      <c r="C10" s="92"/>
      <c r="D10" s="94" t="s">
        <v>34</v>
      </c>
      <c r="E10" s="92"/>
      <c r="F10" s="92"/>
      <c r="G10" s="92"/>
      <c r="H10" s="92"/>
      <c r="I10" s="92"/>
      <c r="J10" s="92"/>
      <c r="K10" s="92"/>
    </row>
    <row r="11" spans="1:11" ht="18.75">
      <c r="A11" s="17" t="s">
        <v>35</v>
      </c>
      <c r="B11" s="91" t="s">
        <v>26</v>
      </c>
      <c r="C11" s="92"/>
      <c r="D11" s="93" t="s">
        <v>27</v>
      </c>
      <c r="E11" s="92"/>
      <c r="F11" s="92"/>
      <c r="G11" s="92"/>
      <c r="H11" s="92"/>
      <c r="I11" s="92"/>
      <c r="J11" s="92"/>
      <c r="K11" s="92"/>
    </row>
    <row r="12" spans="1:4" ht="18.75">
      <c r="A12" s="17"/>
      <c r="B12" s="12" t="s">
        <v>33</v>
      </c>
      <c r="D12" s="3" t="s">
        <v>36</v>
      </c>
    </row>
    <row r="13" spans="1:11" ht="20.25" customHeight="1">
      <c r="A13" s="17" t="s">
        <v>37</v>
      </c>
      <c r="B13" s="184" t="s">
        <v>194</v>
      </c>
      <c r="D13" s="185" t="s">
        <v>198</v>
      </c>
      <c r="E13" s="186"/>
      <c r="F13" s="186"/>
      <c r="G13" s="186"/>
      <c r="H13" s="186"/>
      <c r="I13" s="186"/>
      <c r="J13" s="186"/>
      <c r="K13" s="186"/>
    </row>
    <row r="14" spans="1:11" ht="22.5" customHeight="1">
      <c r="A14" s="17"/>
      <c r="B14" s="12" t="s">
        <v>33</v>
      </c>
      <c r="D14" s="185" t="s">
        <v>199</v>
      </c>
      <c r="E14" s="186"/>
      <c r="F14" s="186"/>
      <c r="G14" s="186"/>
      <c r="H14" s="186"/>
      <c r="I14" s="186"/>
      <c r="J14" s="186"/>
      <c r="K14" s="186"/>
    </row>
    <row r="15" spans="1:4" ht="17.25" customHeight="1">
      <c r="A15" s="17"/>
      <c r="B15" s="12"/>
      <c r="D15" s="3" t="s">
        <v>38</v>
      </c>
    </row>
    <row r="16" spans="1:2" ht="18.75">
      <c r="A16" s="18" t="s">
        <v>63</v>
      </c>
      <c r="B16" s="13" t="s">
        <v>190</v>
      </c>
    </row>
    <row r="17" ht="18.75">
      <c r="B17" s="14" t="s">
        <v>191</v>
      </c>
    </row>
    <row r="18" ht="15.75">
      <c r="B18" s="15" t="s">
        <v>39</v>
      </c>
    </row>
    <row r="19" spans="1:11" ht="31.5" customHeight="1">
      <c r="A19" s="19" t="s">
        <v>40</v>
      </c>
      <c r="B19" s="198" t="s">
        <v>42</v>
      </c>
      <c r="C19" s="201" t="s">
        <v>43</v>
      </c>
      <c r="D19" s="187" t="s">
        <v>44</v>
      </c>
      <c r="E19" s="190" t="s">
        <v>45</v>
      </c>
      <c r="F19" s="211"/>
      <c r="G19" s="191"/>
      <c r="H19" s="190" t="s">
        <v>46</v>
      </c>
      <c r="I19" s="211"/>
      <c r="J19" s="191"/>
      <c r="K19" s="187" t="s">
        <v>47</v>
      </c>
    </row>
    <row r="20" spans="1:11" ht="15.75">
      <c r="A20" s="20" t="s">
        <v>41</v>
      </c>
      <c r="B20" s="199"/>
      <c r="C20" s="202"/>
      <c r="D20" s="188"/>
      <c r="E20" s="187" t="s">
        <v>48</v>
      </c>
      <c r="F20" s="190" t="s">
        <v>49</v>
      </c>
      <c r="G20" s="191"/>
      <c r="H20" s="165" t="s">
        <v>50</v>
      </c>
      <c r="I20" s="190" t="s">
        <v>49</v>
      </c>
      <c r="J20" s="191"/>
      <c r="K20" s="188"/>
    </row>
    <row r="21" spans="1:11" ht="80.25" customHeight="1">
      <c r="A21" s="21"/>
      <c r="B21" s="200"/>
      <c r="C21" s="203"/>
      <c r="D21" s="189"/>
      <c r="E21" s="189"/>
      <c r="F21" s="7" t="s">
        <v>51</v>
      </c>
      <c r="G21" s="7" t="s">
        <v>52</v>
      </c>
      <c r="H21" s="167"/>
      <c r="I21" s="7" t="s">
        <v>51</v>
      </c>
      <c r="J21" s="7" t="s">
        <v>60</v>
      </c>
      <c r="K21" s="189"/>
    </row>
    <row r="22" spans="1:11" ht="16.5" customHeight="1">
      <c r="A22" s="24"/>
      <c r="B22" s="22" t="s">
        <v>53</v>
      </c>
      <c r="C22" s="23"/>
      <c r="D22" s="23"/>
      <c r="E22" s="23"/>
      <c r="F22" s="23"/>
      <c r="G22" s="23"/>
      <c r="H22" s="23"/>
      <c r="I22" s="23"/>
      <c r="J22" s="23"/>
      <c r="K22" s="6"/>
    </row>
    <row r="23" spans="1:12" ht="116.25" customHeight="1">
      <c r="A23" s="192">
        <v>1</v>
      </c>
      <c r="B23" s="168" t="s">
        <v>193</v>
      </c>
      <c r="C23" s="187" t="s">
        <v>20</v>
      </c>
      <c r="D23" s="187" t="s">
        <v>156</v>
      </c>
      <c r="E23" s="115">
        <f>F23+G23</f>
        <v>6444</v>
      </c>
      <c r="F23" s="116">
        <v>6444</v>
      </c>
      <c r="G23" s="114"/>
      <c r="H23" s="114">
        <f>SUM(I23:J23)</f>
        <v>6444</v>
      </c>
      <c r="I23" s="114">
        <v>6444</v>
      </c>
      <c r="J23" s="29"/>
      <c r="K23" s="25" t="s">
        <v>195</v>
      </c>
      <c r="L23" s="162"/>
    </row>
    <row r="24" spans="1:12" ht="31.5" customHeight="1" hidden="1">
      <c r="A24" s="193"/>
      <c r="B24" s="77"/>
      <c r="C24" s="204"/>
      <c r="D24" s="193"/>
      <c r="E24" s="88">
        <f>F24+G24</f>
        <v>247.5</v>
      </c>
      <c r="F24" s="89">
        <v>247.5</v>
      </c>
      <c r="G24" s="87"/>
      <c r="H24" s="87">
        <f>SUM(I24:J24)</f>
        <v>247.5</v>
      </c>
      <c r="I24" s="87">
        <v>247.5</v>
      </c>
      <c r="J24" s="29"/>
      <c r="K24" s="25" t="s">
        <v>159</v>
      </c>
      <c r="L24" s="162"/>
    </row>
    <row r="25" spans="1:12" ht="34.5" customHeight="1" hidden="1">
      <c r="A25" s="194"/>
      <c r="B25" s="78"/>
      <c r="C25" s="205"/>
      <c r="D25" s="194"/>
      <c r="E25" s="88">
        <f>F25+G25</f>
        <v>250</v>
      </c>
      <c r="F25" s="89">
        <v>250</v>
      </c>
      <c r="G25" s="87"/>
      <c r="H25" s="87">
        <f>SUM(I25:J25)</f>
        <v>250</v>
      </c>
      <c r="I25" s="87">
        <v>250</v>
      </c>
      <c r="J25" s="29"/>
      <c r="K25" s="25" t="s">
        <v>159</v>
      </c>
      <c r="L25" s="162"/>
    </row>
    <row r="26" spans="1:12" ht="53.25" customHeight="1" hidden="1">
      <c r="A26" s="44" t="s">
        <v>21</v>
      </c>
      <c r="B26" s="34" t="s">
        <v>22</v>
      </c>
      <c r="C26" s="25"/>
      <c r="D26" s="25" t="s">
        <v>29</v>
      </c>
      <c r="E26" s="68">
        <f>SUM(F26:G26)</f>
        <v>0</v>
      </c>
      <c r="F26" s="67"/>
      <c r="G26" s="67"/>
      <c r="H26" s="67">
        <f>SUM(I26:J26)</f>
        <v>0</v>
      </c>
      <c r="I26" s="67"/>
      <c r="J26" s="29"/>
      <c r="K26" s="25" t="s">
        <v>189</v>
      </c>
      <c r="L26" s="162"/>
    </row>
    <row r="27" spans="1:12" ht="136.5" customHeight="1" hidden="1">
      <c r="A27" s="44" t="s">
        <v>23</v>
      </c>
      <c r="B27" s="79" t="s">
        <v>24</v>
      </c>
      <c r="C27" s="39" t="s">
        <v>20</v>
      </c>
      <c r="D27" s="25" t="s">
        <v>29</v>
      </c>
      <c r="E27" s="117">
        <f aca="true" t="shared" si="0" ref="E27:E50">SUM(F27:G27)</f>
        <v>310.9</v>
      </c>
      <c r="F27" s="118">
        <v>310.9</v>
      </c>
      <c r="G27" s="119"/>
      <c r="H27" s="120">
        <v>305.9</v>
      </c>
      <c r="I27" s="120">
        <v>305.9</v>
      </c>
      <c r="J27" s="29"/>
      <c r="K27" s="36" t="s">
        <v>188</v>
      </c>
      <c r="L27" s="162"/>
    </row>
    <row r="28" spans="1:13" ht="78.75" hidden="1">
      <c r="A28" s="47">
        <v>4</v>
      </c>
      <c r="B28" s="195" t="s">
        <v>65</v>
      </c>
      <c r="C28" s="41" t="s">
        <v>66</v>
      </c>
      <c r="D28" s="187" t="s">
        <v>29</v>
      </c>
      <c r="E28" s="46">
        <f t="shared" si="0"/>
        <v>0</v>
      </c>
      <c r="F28" s="48"/>
      <c r="G28" s="48"/>
      <c r="H28" s="131"/>
      <c r="I28" s="131"/>
      <c r="J28" s="49"/>
      <c r="K28" s="35" t="s">
        <v>177</v>
      </c>
      <c r="L28" s="162"/>
      <c r="M28" s="4" t="s">
        <v>192</v>
      </c>
    </row>
    <row r="29" spans="1:12" ht="126" hidden="1">
      <c r="A29" s="31"/>
      <c r="B29" s="196"/>
      <c r="C29" s="42" t="s">
        <v>67</v>
      </c>
      <c r="D29" s="188"/>
      <c r="E29" s="46">
        <f t="shared" si="0"/>
        <v>0</v>
      </c>
      <c r="F29" s="48"/>
      <c r="G29" s="48"/>
      <c r="H29" s="131"/>
      <c r="I29" s="131"/>
      <c r="J29" s="49"/>
      <c r="K29" s="33" t="s">
        <v>182</v>
      </c>
      <c r="L29" s="162"/>
    </row>
    <row r="30" spans="1:12" ht="220.5" hidden="1">
      <c r="A30" s="32"/>
      <c r="B30" s="197"/>
      <c r="C30" s="43" t="s">
        <v>68</v>
      </c>
      <c r="D30" s="189"/>
      <c r="E30" s="46">
        <f t="shared" si="0"/>
        <v>0</v>
      </c>
      <c r="F30" s="48"/>
      <c r="G30" s="48"/>
      <c r="H30" s="131"/>
      <c r="I30" s="131"/>
      <c r="J30" s="49"/>
      <c r="K30" s="25" t="s">
        <v>19</v>
      </c>
      <c r="L30" s="162"/>
    </row>
    <row r="31" spans="1:12" ht="97.5" customHeight="1" hidden="1">
      <c r="A31" s="44">
        <v>5</v>
      </c>
      <c r="B31" s="39" t="s">
        <v>69</v>
      </c>
      <c r="C31" s="39" t="s">
        <v>75</v>
      </c>
      <c r="D31" s="25" t="s">
        <v>29</v>
      </c>
      <c r="E31" s="46">
        <f t="shared" si="0"/>
        <v>0</v>
      </c>
      <c r="F31" s="48"/>
      <c r="G31" s="48"/>
      <c r="H31" s="131"/>
      <c r="I31" s="131"/>
      <c r="J31" s="49"/>
      <c r="K31" s="25" t="s">
        <v>160</v>
      </c>
      <c r="L31" s="162"/>
    </row>
    <row r="32" spans="1:12" ht="110.25" hidden="1">
      <c r="A32" s="44">
        <v>6</v>
      </c>
      <c r="B32" s="39" t="s">
        <v>70</v>
      </c>
      <c r="C32" s="39" t="s">
        <v>76</v>
      </c>
      <c r="D32" s="25" t="s">
        <v>82</v>
      </c>
      <c r="E32" s="46">
        <f t="shared" si="0"/>
        <v>0</v>
      </c>
      <c r="F32" s="45"/>
      <c r="G32" s="45"/>
      <c r="H32" s="132"/>
      <c r="I32" s="132"/>
      <c r="J32" s="29"/>
      <c r="K32" s="25" t="s">
        <v>183</v>
      </c>
      <c r="L32" s="162"/>
    </row>
    <row r="33" spans="1:12" ht="83.25" customHeight="1" hidden="1">
      <c r="A33" s="44">
        <v>7</v>
      </c>
      <c r="B33" s="39" t="s">
        <v>71</v>
      </c>
      <c r="C33" s="39" t="s">
        <v>20</v>
      </c>
      <c r="D33" s="25" t="s">
        <v>29</v>
      </c>
      <c r="E33" s="46">
        <f t="shared" si="0"/>
        <v>0</v>
      </c>
      <c r="F33" s="45"/>
      <c r="G33" s="45"/>
      <c r="H33" s="132"/>
      <c r="I33" s="132"/>
      <c r="J33" s="29"/>
      <c r="K33" s="25" t="s">
        <v>161</v>
      </c>
      <c r="L33" s="162"/>
    </row>
    <row r="34" spans="1:12" ht="126" hidden="1">
      <c r="A34" s="44">
        <v>8</v>
      </c>
      <c r="B34" s="39" t="s">
        <v>72</v>
      </c>
      <c r="C34" s="39" t="s">
        <v>77</v>
      </c>
      <c r="D34" s="25" t="s">
        <v>29</v>
      </c>
      <c r="E34" s="46">
        <f t="shared" si="0"/>
        <v>0</v>
      </c>
      <c r="F34" s="45"/>
      <c r="G34" s="45"/>
      <c r="H34" s="132"/>
      <c r="I34" s="132"/>
      <c r="J34" s="29"/>
      <c r="K34" s="33" t="s">
        <v>4</v>
      </c>
      <c r="L34" s="162"/>
    </row>
    <row r="35" spans="1:12" ht="110.25" hidden="1">
      <c r="A35" s="44">
        <v>9</v>
      </c>
      <c r="B35" s="39" t="s">
        <v>73</v>
      </c>
      <c r="C35" s="39" t="s">
        <v>76</v>
      </c>
      <c r="D35" s="25" t="s">
        <v>83</v>
      </c>
      <c r="E35" s="46">
        <f t="shared" si="0"/>
        <v>0</v>
      </c>
      <c r="F35" s="131"/>
      <c r="G35" s="133"/>
      <c r="H35" s="133"/>
      <c r="I35" s="133"/>
      <c r="J35" s="49"/>
      <c r="K35" s="25" t="s">
        <v>3</v>
      </c>
      <c r="L35" s="162"/>
    </row>
    <row r="36" spans="1:12" ht="81" customHeight="1" hidden="1">
      <c r="A36" s="44">
        <v>10</v>
      </c>
      <c r="B36" s="39" t="s">
        <v>74</v>
      </c>
      <c r="C36" s="39" t="s">
        <v>78</v>
      </c>
      <c r="D36" s="25" t="s">
        <v>83</v>
      </c>
      <c r="E36" s="52">
        <f t="shared" si="0"/>
        <v>0</v>
      </c>
      <c r="F36" s="132"/>
      <c r="G36" s="132"/>
      <c r="H36" s="132"/>
      <c r="I36" s="132"/>
      <c r="J36" s="29"/>
      <c r="K36" s="25" t="s">
        <v>162</v>
      </c>
      <c r="L36" s="162"/>
    </row>
    <row r="37" spans="1:12" ht="20.25" customHeight="1" hidden="1">
      <c r="A37" s="229">
        <v>11</v>
      </c>
      <c r="B37" s="50" t="s">
        <v>79</v>
      </c>
      <c r="C37" s="220" t="s">
        <v>20</v>
      </c>
      <c r="D37" s="208" t="s">
        <v>29</v>
      </c>
      <c r="E37" s="121">
        <f t="shared" si="0"/>
        <v>188.5</v>
      </c>
      <c r="F37" s="122">
        <f>SUM(F38:F39)</f>
        <v>188.5</v>
      </c>
      <c r="G37" s="124"/>
      <c r="H37" s="121">
        <v>188</v>
      </c>
      <c r="I37" s="121">
        <v>188</v>
      </c>
      <c r="J37" s="29"/>
      <c r="K37" s="25"/>
      <c r="L37" s="162"/>
    </row>
    <row r="38" spans="1:12" ht="36" customHeight="1" hidden="1">
      <c r="A38" s="230"/>
      <c r="B38" s="80" t="s">
        <v>80</v>
      </c>
      <c r="C38" s="221"/>
      <c r="D38" s="209"/>
      <c r="E38" s="82">
        <f t="shared" si="0"/>
        <v>14.7</v>
      </c>
      <c r="F38" s="70">
        <v>14.7</v>
      </c>
      <c r="G38" s="45"/>
      <c r="H38" s="82">
        <v>14.1</v>
      </c>
      <c r="I38" s="82">
        <v>14.1</v>
      </c>
      <c r="J38" s="29"/>
      <c r="K38" s="33" t="s">
        <v>0</v>
      </c>
      <c r="L38" s="162"/>
    </row>
    <row r="39" spans="1:12" ht="49.5" customHeight="1" hidden="1">
      <c r="A39" s="231"/>
      <c r="B39" s="81" t="s">
        <v>81</v>
      </c>
      <c r="C39" s="222"/>
      <c r="D39" s="210"/>
      <c r="E39" s="82">
        <f t="shared" si="0"/>
        <v>173.8</v>
      </c>
      <c r="F39" s="70">
        <v>173.8</v>
      </c>
      <c r="G39" s="69"/>
      <c r="H39" s="82">
        <v>173.9</v>
      </c>
      <c r="I39" s="82">
        <v>173.9</v>
      </c>
      <c r="J39" s="37"/>
      <c r="K39" s="33" t="s">
        <v>18</v>
      </c>
      <c r="L39" s="162"/>
    </row>
    <row r="40" spans="1:12" ht="35.25" customHeight="1" hidden="1">
      <c r="A40" s="53">
        <v>12</v>
      </c>
      <c r="B40" s="54" t="s">
        <v>84</v>
      </c>
      <c r="C40" s="54" t="s">
        <v>95</v>
      </c>
      <c r="D40" s="25" t="s">
        <v>83</v>
      </c>
      <c r="E40" s="125">
        <f t="shared" si="0"/>
        <v>126</v>
      </c>
      <c r="F40" s="126">
        <v>126</v>
      </c>
      <c r="G40" s="125"/>
      <c r="H40" s="126">
        <v>126</v>
      </c>
      <c r="I40" s="126">
        <v>126</v>
      </c>
      <c r="J40" s="29"/>
      <c r="K40" s="25" t="s">
        <v>163</v>
      </c>
      <c r="L40" s="162"/>
    </row>
    <row r="41" spans="1:12" ht="210.75" customHeight="1" hidden="1">
      <c r="A41" s="44">
        <v>13</v>
      </c>
      <c r="B41" s="25" t="s">
        <v>85</v>
      </c>
      <c r="C41" s="39" t="s">
        <v>95</v>
      </c>
      <c r="D41" s="25" t="s">
        <v>29</v>
      </c>
      <c r="E41" s="134">
        <f t="shared" si="0"/>
        <v>1038</v>
      </c>
      <c r="F41" s="135">
        <v>1038</v>
      </c>
      <c r="G41" s="136"/>
      <c r="H41" s="137">
        <v>1028</v>
      </c>
      <c r="I41" s="137">
        <v>1028</v>
      </c>
      <c r="J41" s="29"/>
      <c r="K41" s="25" t="s">
        <v>164</v>
      </c>
      <c r="L41" s="162"/>
    </row>
    <row r="42" spans="1:12" ht="78.75" hidden="1">
      <c r="A42" s="44">
        <v>14</v>
      </c>
      <c r="B42" s="79" t="s">
        <v>86</v>
      </c>
      <c r="C42" s="39" t="s">
        <v>96</v>
      </c>
      <c r="D42" s="25" t="s">
        <v>83</v>
      </c>
      <c r="E42" s="117">
        <f t="shared" si="0"/>
        <v>35</v>
      </c>
      <c r="F42" s="120">
        <v>35</v>
      </c>
      <c r="G42" s="120"/>
      <c r="H42" s="120">
        <v>35</v>
      </c>
      <c r="I42" s="120">
        <v>35</v>
      </c>
      <c r="J42" s="29"/>
      <c r="K42" s="25" t="s">
        <v>165</v>
      </c>
      <c r="L42" s="162"/>
    </row>
    <row r="43" spans="1:12" ht="78.75" hidden="1">
      <c r="A43" s="44">
        <v>15</v>
      </c>
      <c r="B43" s="79" t="s">
        <v>87</v>
      </c>
      <c r="C43" s="39" t="s">
        <v>96</v>
      </c>
      <c r="D43" s="36" t="s">
        <v>29</v>
      </c>
      <c r="E43" s="117">
        <f t="shared" si="0"/>
        <v>24.6</v>
      </c>
      <c r="F43" s="120">
        <v>24.6</v>
      </c>
      <c r="G43" s="120"/>
      <c r="H43" s="120">
        <f>SUM(I43+J43)</f>
        <v>24.6</v>
      </c>
      <c r="I43" s="120">
        <v>24.6</v>
      </c>
      <c r="J43" s="35"/>
      <c r="K43" s="26" t="s">
        <v>166</v>
      </c>
      <c r="L43" s="162"/>
    </row>
    <row r="44" spans="1:12" ht="246" customHeight="1" hidden="1">
      <c r="A44" s="44">
        <v>16</v>
      </c>
      <c r="B44" s="83" t="s">
        <v>88</v>
      </c>
      <c r="C44" s="39" t="s">
        <v>96</v>
      </c>
      <c r="D44" s="39" t="s">
        <v>101</v>
      </c>
      <c r="E44" s="117">
        <f t="shared" si="0"/>
        <v>400</v>
      </c>
      <c r="F44" s="120">
        <v>400</v>
      </c>
      <c r="G44" s="120"/>
      <c r="H44" s="120">
        <f>SUM(I44+J44)</f>
        <v>396</v>
      </c>
      <c r="I44" s="120">
        <v>396</v>
      </c>
      <c r="J44" s="35"/>
      <c r="K44" s="25" t="s">
        <v>180</v>
      </c>
      <c r="L44" s="162"/>
    </row>
    <row r="45" spans="1:12" ht="78.75" hidden="1">
      <c r="A45" s="55">
        <v>17</v>
      </c>
      <c r="B45" s="79" t="s">
        <v>89</v>
      </c>
      <c r="C45" s="39" t="s">
        <v>96</v>
      </c>
      <c r="D45" s="39" t="s">
        <v>29</v>
      </c>
      <c r="E45" s="117">
        <f t="shared" si="0"/>
        <v>390</v>
      </c>
      <c r="F45" s="120">
        <v>390</v>
      </c>
      <c r="G45" s="120"/>
      <c r="H45" s="120">
        <f>SUM(I45+J45)</f>
        <v>390</v>
      </c>
      <c r="I45" s="120">
        <v>390</v>
      </c>
      <c r="J45" s="45"/>
      <c r="K45" s="36" t="s">
        <v>179</v>
      </c>
      <c r="L45" s="162"/>
    </row>
    <row r="46" spans="1:12" ht="78.75" hidden="1">
      <c r="A46" s="44">
        <v>18</v>
      </c>
      <c r="B46" s="79" t="s">
        <v>90</v>
      </c>
      <c r="C46" s="39" t="s">
        <v>96</v>
      </c>
      <c r="D46" s="39" t="s">
        <v>29</v>
      </c>
      <c r="E46" s="117">
        <f t="shared" si="0"/>
        <v>24.6</v>
      </c>
      <c r="F46" s="120">
        <v>24.6</v>
      </c>
      <c r="G46" s="120"/>
      <c r="H46" s="120">
        <f>SUM(I46+J46)</f>
        <v>24.6</v>
      </c>
      <c r="I46" s="120">
        <v>24.6</v>
      </c>
      <c r="J46" s="45"/>
      <c r="K46" s="25" t="s">
        <v>167</v>
      </c>
      <c r="L46" s="162"/>
    </row>
    <row r="47" spans="1:12" ht="78.75" hidden="1">
      <c r="A47" s="44">
        <v>19</v>
      </c>
      <c r="B47" s="79" t="s">
        <v>91</v>
      </c>
      <c r="C47" s="39" t="s">
        <v>96</v>
      </c>
      <c r="D47" s="39" t="s">
        <v>29</v>
      </c>
      <c r="E47" s="117">
        <f t="shared" si="0"/>
        <v>490.6</v>
      </c>
      <c r="F47" s="120">
        <v>490.6</v>
      </c>
      <c r="G47" s="120"/>
      <c r="H47" s="120">
        <f>SUM(I47+J47)</f>
        <v>477</v>
      </c>
      <c r="I47" s="120">
        <v>477</v>
      </c>
      <c r="J47" s="45"/>
      <c r="K47" s="25" t="s">
        <v>1</v>
      </c>
      <c r="L47" s="162"/>
    </row>
    <row r="48" spans="1:12" ht="84.75" customHeight="1" hidden="1">
      <c r="A48" s="44">
        <v>20</v>
      </c>
      <c r="B48" s="79" t="s">
        <v>92</v>
      </c>
      <c r="C48" s="39" t="s">
        <v>96</v>
      </c>
      <c r="D48" s="39" t="s">
        <v>82</v>
      </c>
      <c r="E48" s="117">
        <f t="shared" si="0"/>
        <v>64.8</v>
      </c>
      <c r="F48" s="120">
        <v>64.8</v>
      </c>
      <c r="G48" s="120"/>
      <c r="H48" s="120">
        <v>58</v>
      </c>
      <c r="I48" s="120">
        <v>58</v>
      </c>
      <c r="J48" s="71"/>
      <c r="K48" s="25" t="s">
        <v>2</v>
      </c>
      <c r="L48" s="162"/>
    </row>
    <row r="49" spans="1:12" ht="225" customHeight="1" hidden="1">
      <c r="A49" s="44">
        <v>21</v>
      </c>
      <c r="B49" s="39" t="s">
        <v>93</v>
      </c>
      <c r="C49" s="39" t="s">
        <v>97</v>
      </c>
      <c r="D49" s="39" t="s">
        <v>82</v>
      </c>
      <c r="E49" s="127">
        <f t="shared" si="0"/>
        <v>0</v>
      </c>
      <c r="F49" s="128"/>
      <c r="G49" s="138"/>
      <c r="H49" s="139">
        <f>SUM(I49+J49)</f>
        <v>0</v>
      </c>
      <c r="I49" s="138"/>
      <c r="J49" s="49"/>
      <c r="K49" s="25" t="s">
        <v>16</v>
      </c>
      <c r="L49" s="162"/>
    </row>
    <row r="50" spans="1:12" ht="94.5" hidden="1">
      <c r="A50" s="44">
        <v>22</v>
      </c>
      <c r="B50" s="39" t="s">
        <v>94</v>
      </c>
      <c r="C50" s="39" t="s">
        <v>98</v>
      </c>
      <c r="D50" s="39" t="s">
        <v>82</v>
      </c>
      <c r="E50" s="134">
        <f t="shared" si="0"/>
        <v>49.5</v>
      </c>
      <c r="F50" s="135">
        <v>49.5</v>
      </c>
      <c r="G50" s="140"/>
      <c r="H50" s="141">
        <f>SUM(I50+J50)</f>
        <v>27.45</v>
      </c>
      <c r="I50" s="140">
        <v>27.45</v>
      </c>
      <c r="J50" s="49"/>
      <c r="K50" s="25" t="s">
        <v>168</v>
      </c>
      <c r="L50" s="162"/>
    </row>
    <row r="51" spans="1:12" ht="15.75" hidden="1">
      <c r="A51" s="223" t="s">
        <v>99</v>
      </c>
      <c r="B51" s="224"/>
      <c r="C51" s="224"/>
      <c r="D51" s="224"/>
      <c r="E51" s="224"/>
      <c r="F51" s="224"/>
      <c r="G51" s="224"/>
      <c r="H51" s="224"/>
      <c r="I51" s="224"/>
      <c r="J51" s="224"/>
      <c r="K51" s="225"/>
      <c r="L51" s="162"/>
    </row>
    <row r="52" spans="1:12" ht="150.75" customHeight="1" hidden="1">
      <c r="A52" s="44">
        <v>1</v>
      </c>
      <c r="B52" s="39" t="s">
        <v>102</v>
      </c>
      <c r="C52" s="39" t="s">
        <v>104</v>
      </c>
      <c r="D52" s="25" t="s">
        <v>29</v>
      </c>
      <c r="E52" s="132"/>
      <c r="F52" s="132"/>
      <c r="G52" s="132"/>
      <c r="H52" s="132">
        <f>I52+J52</f>
        <v>0</v>
      </c>
      <c r="I52" s="132"/>
      <c r="J52" s="29"/>
      <c r="K52" s="74" t="s">
        <v>17</v>
      </c>
      <c r="L52" s="162"/>
    </row>
    <row r="53" spans="1:12" ht="83.25" customHeight="1" hidden="1">
      <c r="A53" s="44">
        <v>2</v>
      </c>
      <c r="B53" s="39" t="s">
        <v>103</v>
      </c>
      <c r="C53" s="39" t="s">
        <v>96</v>
      </c>
      <c r="D53" s="25" t="s">
        <v>82</v>
      </c>
      <c r="E53" s="76"/>
      <c r="F53" s="76"/>
      <c r="G53" s="76"/>
      <c r="H53" s="132">
        <f aca="true" t="shared" si="1" ref="H53:H58">I53+J53</f>
        <v>0</v>
      </c>
      <c r="I53" s="76"/>
      <c r="J53" s="56"/>
      <c r="K53" s="27" t="s">
        <v>170</v>
      </c>
      <c r="L53" s="162"/>
    </row>
    <row r="54" spans="1:12" ht="51" customHeight="1" hidden="1">
      <c r="A54" s="187">
        <v>3</v>
      </c>
      <c r="B54" s="39" t="s">
        <v>105</v>
      </c>
      <c r="C54" s="187" t="s">
        <v>96</v>
      </c>
      <c r="D54" s="187" t="s">
        <v>29</v>
      </c>
      <c r="E54" s="132"/>
      <c r="F54" s="132"/>
      <c r="G54" s="132"/>
      <c r="H54" s="132">
        <f t="shared" si="1"/>
        <v>0</v>
      </c>
      <c r="I54" s="132"/>
      <c r="J54" s="29"/>
      <c r="K54" s="25"/>
      <c r="L54" s="162"/>
    </row>
    <row r="55" spans="1:12" ht="81.75" customHeight="1" hidden="1">
      <c r="A55" s="188"/>
      <c r="B55" s="39" t="s">
        <v>106</v>
      </c>
      <c r="C55" s="188"/>
      <c r="D55" s="188"/>
      <c r="E55" s="132"/>
      <c r="F55" s="132"/>
      <c r="G55" s="132"/>
      <c r="H55" s="132">
        <f t="shared" si="1"/>
        <v>0</v>
      </c>
      <c r="I55" s="132"/>
      <c r="J55" s="29"/>
      <c r="K55" s="25" t="s">
        <v>171</v>
      </c>
      <c r="L55" s="162"/>
    </row>
    <row r="56" spans="1:12" ht="224.25" customHeight="1" hidden="1">
      <c r="A56" s="188"/>
      <c r="B56" s="39" t="s">
        <v>107</v>
      </c>
      <c r="C56" s="188"/>
      <c r="D56" s="188"/>
      <c r="E56" s="142"/>
      <c r="F56" s="142"/>
      <c r="G56" s="142"/>
      <c r="H56" s="132">
        <f t="shared" si="1"/>
        <v>0</v>
      </c>
      <c r="I56" s="142"/>
      <c r="J56" s="38"/>
      <c r="K56" s="25" t="s">
        <v>172</v>
      </c>
      <c r="L56" s="162"/>
    </row>
    <row r="57" spans="1:12" ht="52.5" customHeight="1" hidden="1">
      <c r="A57" s="189"/>
      <c r="B57" s="39" t="s">
        <v>108</v>
      </c>
      <c r="C57" s="189"/>
      <c r="D57" s="189"/>
      <c r="E57" s="132"/>
      <c r="F57" s="132"/>
      <c r="G57" s="132"/>
      <c r="H57" s="132">
        <f t="shared" si="1"/>
        <v>0</v>
      </c>
      <c r="I57" s="132"/>
      <c r="J57" s="29"/>
      <c r="K57" s="25" t="s">
        <v>5</v>
      </c>
      <c r="L57" s="162"/>
    </row>
    <row r="58" spans="1:12" ht="63.75" customHeight="1" hidden="1">
      <c r="A58" s="95">
        <v>4</v>
      </c>
      <c r="B58" s="43" t="s">
        <v>109</v>
      </c>
      <c r="C58" s="43" t="s">
        <v>110</v>
      </c>
      <c r="D58" s="40" t="s">
        <v>29</v>
      </c>
      <c r="E58" s="134">
        <f>SUM(F58+G58)</f>
        <v>199</v>
      </c>
      <c r="F58" s="143">
        <v>199</v>
      </c>
      <c r="G58" s="134"/>
      <c r="H58" s="134">
        <f t="shared" si="1"/>
        <v>199</v>
      </c>
      <c r="I58" s="134">
        <v>199</v>
      </c>
      <c r="J58" s="57"/>
      <c r="K58" s="40" t="s">
        <v>169</v>
      </c>
      <c r="L58" s="162"/>
    </row>
    <row r="59" spans="1:12" ht="19.5" customHeight="1" hidden="1">
      <c r="A59" s="223" t="s">
        <v>25</v>
      </c>
      <c r="B59" s="224"/>
      <c r="C59" s="224"/>
      <c r="D59" s="224"/>
      <c r="E59" s="224"/>
      <c r="F59" s="224"/>
      <c r="G59" s="224"/>
      <c r="H59" s="224"/>
      <c r="I59" s="224"/>
      <c r="J59" s="224"/>
      <c r="K59" s="225"/>
      <c r="L59" s="162"/>
    </row>
    <row r="60" spans="1:12" ht="126" hidden="1">
      <c r="A60" s="30">
        <v>1</v>
      </c>
      <c r="B60" s="50" t="s">
        <v>111</v>
      </c>
      <c r="C60" s="220" t="s">
        <v>122</v>
      </c>
      <c r="D60" s="208" t="s">
        <v>29</v>
      </c>
      <c r="E60" s="212"/>
      <c r="F60" s="212"/>
      <c r="G60" s="212"/>
      <c r="H60" s="212">
        <f>SUM(I60:J62)</f>
        <v>0</v>
      </c>
      <c r="I60" s="76"/>
      <c r="J60" s="76"/>
      <c r="K60" s="226" t="s">
        <v>173</v>
      </c>
      <c r="L60" s="162"/>
    </row>
    <row r="61" spans="1:12" ht="15.75" hidden="1">
      <c r="A61" s="31"/>
      <c r="B61" s="51" t="s">
        <v>112</v>
      </c>
      <c r="C61" s="221"/>
      <c r="D61" s="209"/>
      <c r="E61" s="219"/>
      <c r="F61" s="219"/>
      <c r="G61" s="219"/>
      <c r="H61" s="219"/>
      <c r="I61" s="169"/>
      <c r="J61" s="169"/>
      <c r="K61" s="227"/>
      <c r="L61" s="162"/>
    </row>
    <row r="62" spans="1:12" ht="31.5" hidden="1">
      <c r="A62" s="32"/>
      <c r="B62" s="51" t="s">
        <v>113</v>
      </c>
      <c r="C62" s="222"/>
      <c r="D62" s="210"/>
      <c r="E62" s="213"/>
      <c r="F62" s="213"/>
      <c r="G62" s="213"/>
      <c r="H62" s="213"/>
      <c r="I62" s="164"/>
      <c r="J62" s="164"/>
      <c r="K62" s="228"/>
      <c r="L62" s="162"/>
    </row>
    <row r="63" spans="1:12" ht="69.75" customHeight="1" hidden="1">
      <c r="A63" s="171">
        <v>2</v>
      </c>
      <c r="B63" s="59" t="s">
        <v>114</v>
      </c>
      <c r="C63" s="206" t="s">
        <v>78</v>
      </c>
      <c r="D63" s="172" t="s">
        <v>29</v>
      </c>
      <c r="E63" s="76"/>
      <c r="F63" s="212"/>
      <c r="G63" s="212"/>
      <c r="H63" s="212"/>
      <c r="I63" s="212"/>
      <c r="J63" s="212"/>
      <c r="K63" s="27" t="s">
        <v>174</v>
      </c>
      <c r="L63" s="162"/>
    </row>
    <row r="64" spans="1:12" ht="169.5" customHeight="1" hidden="1">
      <c r="A64" s="180"/>
      <c r="B64" s="60" t="s">
        <v>115</v>
      </c>
      <c r="C64" s="207"/>
      <c r="D64" s="179"/>
      <c r="E64" s="164"/>
      <c r="F64" s="213"/>
      <c r="G64" s="213"/>
      <c r="H64" s="213"/>
      <c r="I64" s="213"/>
      <c r="J64" s="213"/>
      <c r="K64" s="40"/>
      <c r="L64" s="162"/>
    </row>
    <row r="65" spans="1:12" ht="33.75" customHeight="1" hidden="1">
      <c r="A65" s="171">
        <v>3</v>
      </c>
      <c r="B65" s="79" t="s">
        <v>116</v>
      </c>
      <c r="C65" s="176" t="s">
        <v>20</v>
      </c>
      <c r="D65" s="175" t="s">
        <v>29</v>
      </c>
      <c r="E65" s="120">
        <f aca="true" t="shared" si="2" ref="E65:E70">SUM(F65:G65)</f>
        <v>2287</v>
      </c>
      <c r="F65" s="118">
        <f>SUM(F66:F67)</f>
        <v>2287</v>
      </c>
      <c r="G65" s="119"/>
      <c r="H65" s="119">
        <f>I65+J65</f>
        <v>2256</v>
      </c>
      <c r="I65" s="118">
        <f>SUM(I66:I67)</f>
        <v>2256</v>
      </c>
      <c r="J65" s="86"/>
      <c r="K65" s="96"/>
      <c r="L65" s="162"/>
    </row>
    <row r="66" spans="1:12" ht="81.75" customHeight="1" hidden="1">
      <c r="A66" s="181"/>
      <c r="B66" s="79" t="s">
        <v>117</v>
      </c>
      <c r="C66" s="177"/>
      <c r="D66" s="77"/>
      <c r="E66" s="144">
        <f t="shared" si="2"/>
        <v>2189.4</v>
      </c>
      <c r="F66" s="145">
        <v>2189.4</v>
      </c>
      <c r="G66" s="146"/>
      <c r="H66" s="144">
        <v>2171.9</v>
      </c>
      <c r="I66" s="144">
        <v>2171.9</v>
      </c>
      <c r="J66" s="86"/>
      <c r="K66" s="25" t="s">
        <v>185</v>
      </c>
      <c r="L66" s="162"/>
    </row>
    <row r="67" spans="1:12" ht="47.25" hidden="1">
      <c r="A67" s="180"/>
      <c r="B67" s="79" t="s">
        <v>118</v>
      </c>
      <c r="C67" s="178"/>
      <c r="D67" s="78"/>
      <c r="E67" s="144">
        <f t="shared" si="2"/>
        <v>97.6</v>
      </c>
      <c r="F67" s="145">
        <v>97.6</v>
      </c>
      <c r="G67" s="147"/>
      <c r="H67" s="144">
        <v>84.1</v>
      </c>
      <c r="I67" s="144">
        <v>84.1</v>
      </c>
      <c r="J67" s="97"/>
      <c r="K67" s="28" t="s">
        <v>184</v>
      </c>
      <c r="L67" s="162"/>
    </row>
    <row r="68" spans="1:12" ht="79.5" customHeight="1" hidden="1">
      <c r="A68" s="28">
        <v>4</v>
      </c>
      <c r="B68" s="78" t="s">
        <v>119</v>
      </c>
      <c r="C68" s="84" t="s">
        <v>20</v>
      </c>
      <c r="D68" s="83" t="s">
        <v>29</v>
      </c>
      <c r="E68" s="120">
        <f t="shared" si="2"/>
        <v>22.3</v>
      </c>
      <c r="F68" s="118">
        <v>22.3</v>
      </c>
      <c r="G68" s="119"/>
      <c r="H68" s="120">
        <v>17.9</v>
      </c>
      <c r="I68" s="120">
        <v>17.9</v>
      </c>
      <c r="J68" s="86"/>
      <c r="K68" s="32" t="s">
        <v>186</v>
      </c>
      <c r="L68" s="162"/>
    </row>
    <row r="69" spans="1:12" ht="78.75" hidden="1">
      <c r="A69" s="61">
        <v>5</v>
      </c>
      <c r="B69" s="79" t="s">
        <v>120</v>
      </c>
      <c r="C69" s="79" t="s">
        <v>20</v>
      </c>
      <c r="D69" s="78" t="s">
        <v>29</v>
      </c>
      <c r="E69" s="148">
        <f t="shared" si="2"/>
        <v>122.3</v>
      </c>
      <c r="F69" s="149">
        <v>122.3</v>
      </c>
      <c r="G69" s="150"/>
      <c r="H69" s="148">
        <v>105.5</v>
      </c>
      <c r="I69" s="117">
        <v>105.5</v>
      </c>
      <c r="J69" s="85"/>
      <c r="K69" s="25" t="s">
        <v>187</v>
      </c>
      <c r="L69" s="162"/>
    </row>
    <row r="70" spans="1:12" ht="183.75" customHeight="1" hidden="1">
      <c r="A70" s="28">
        <v>6</v>
      </c>
      <c r="B70" s="79" t="s">
        <v>121</v>
      </c>
      <c r="C70" s="58" t="s">
        <v>123</v>
      </c>
      <c r="D70" s="25" t="s">
        <v>156</v>
      </c>
      <c r="E70" s="151">
        <f t="shared" si="2"/>
        <v>71.4</v>
      </c>
      <c r="F70" s="151">
        <v>71.4</v>
      </c>
      <c r="G70" s="137"/>
      <c r="H70" s="152">
        <f>I70+J70</f>
        <v>71.3</v>
      </c>
      <c r="I70" s="120">
        <v>71.3</v>
      </c>
      <c r="J70" s="29"/>
      <c r="K70" s="25" t="s">
        <v>175</v>
      </c>
      <c r="L70" s="162"/>
    </row>
    <row r="71" spans="1:12" ht="15.75" hidden="1">
      <c r="A71" s="170" t="s">
        <v>125</v>
      </c>
      <c r="B71" s="173"/>
      <c r="C71" s="173"/>
      <c r="D71" s="173"/>
      <c r="E71" s="173"/>
      <c r="F71" s="173"/>
      <c r="G71" s="173"/>
      <c r="H71" s="173"/>
      <c r="I71" s="173"/>
      <c r="J71" s="173"/>
      <c r="K71" s="174"/>
      <c r="L71" s="162"/>
    </row>
    <row r="72" spans="1:12" ht="255.75" customHeight="1" hidden="1">
      <c r="A72" s="47">
        <v>1</v>
      </c>
      <c r="B72" s="41" t="s">
        <v>126</v>
      </c>
      <c r="C72" s="165" t="s">
        <v>136</v>
      </c>
      <c r="D72" s="165" t="s">
        <v>100</v>
      </c>
      <c r="E72" s="212"/>
      <c r="F72" s="212"/>
      <c r="G72" s="212"/>
      <c r="H72" s="212">
        <f>I72+J72</f>
        <v>0</v>
      </c>
      <c r="I72" s="212"/>
      <c r="J72" s="212"/>
      <c r="K72" s="98" t="s">
        <v>8</v>
      </c>
      <c r="L72" s="162"/>
    </row>
    <row r="73" spans="1:12" ht="258.75" customHeight="1" hidden="1">
      <c r="A73" s="100"/>
      <c r="B73" s="42"/>
      <c r="C73" s="166"/>
      <c r="D73" s="166"/>
      <c r="E73" s="219"/>
      <c r="F73" s="219"/>
      <c r="G73" s="219"/>
      <c r="H73" s="219"/>
      <c r="I73" s="219"/>
      <c r="J73" s="219"/>
      <c r="K73" s="99" t="s">
        <v>9</v>
      </c>
      <c r="L73" s="162"/>
    </row>
    <row r="74" spans="1:12" ht="61.5" customHeight="1" hidden="1">
      <c r="A74" s="95"/>
      <c r="B74" s="43"/>
      <c r="C74" s="167"/>
      <c r="D74" s="167"/>
      <c r="E74" s="213"/>
      <c r="F74" s="213"/>
      <c r="G74" s="213"/>
      <c r="H74" s="213"/>
      <c r="I74" s="213"/>
      <c r="J74" s="213"/>
      <c r="K74" s="73" t="s">
        <v>10</v>
      </c>
      <c r="L74" s="162"/>
    </row>
    <row r="75" spans="1:12" ht="173.25" hidden="1">
      <c r="A75" s="44">
        <v>2</v>
      </c>
      <c r="B75" s="39" t="s">
        <v>127</v>
      </c>
      <c r="C75" s="63" t="s">
        <v>137</v>
      </c>
      <c r="D75" s="6" t="s">
        <v>142</v>
      </c>
      <c r="E75" s="142"/>
      <c r="F75" s="142"/>
      <c r="G75" s="142"/>
      <c r="H75" s="132">
        <f aca="true" t="shared" si="3" ref="H75:H82">I75+J75</f>
        <v>0</v>
      </c>
      <c r="I75" s="142"/>
      <c r="J75" s="62"/>
      <c r="K75" s="72" t="s">
        <v>11</v>
      </c>
      <c r="L75" s="162"/>
    </row>
    <row r="76" spans="1:12" ht="183.75" customHeight="1" hidden="1">
      <c r="A76" s="44">
        <v>3</v>
      </c>
      <c r="B76" s="39" t="s">
        <v>128</v>
      </c>
      <c r="C76" s="39" t="s">
        <v>138</v>
      </c>
      <c r="D76" s="39" t="s">
        <v>100</v>
      </c>
      <c r="E76" s="132"/>
      <c r="F76" s="132"/>
      <c r="G76" s="132"/>
      <c r="H76" s="132">
        <f t="shared" si="3"/>
        <v>0</v>
      </c>
      <c r="I76" s="132"/>
      <c r="J76" s="29"/>
      <c r="K76" s="101" t="s">
        <v>12</v>
      </c>
      <c r="L76" s="162"/>
    </row>
    <row r="77" spans="1:12" ht="31.5" hidden="1">
      <c r="A77" s="47">
        <v>4</v>
      </c>
      <c r="B77" s="39" t="s">
        <v>129</v>
      </c>
      <c r="C77" s="39"/>
      <c r="D77" s="165" t="s">
        <v>142</v>
      </c>
      <c r="E77" s="132"/>
      <c r="F77" s="132"/>
      <c r="G77" s="132"/>
      <c r="H77" s="132">
        <f t="shared" si="3"/>
        <v>0</v>
      </c>
      <c r="I77" s="132"/>
      <c r="J77" s="29"/>
      <c r="K77" s="102"/>
      <c r="L77" s="162"/>
    </row>
    <row r="78" spans="1:12" ht="96" customHeight="1" hidden="1">
      <c r="A78" s="232"/>
      <c r="B78" s="39" t="s">
        <v>130</v>
      </c>
      <c r="C78" s="39" t="s">
        <v>138</v>
      </c>
      <c r="D78" s="187"/>
      <c r="E78" s="132"/>
      <c r="F78" s="132"/>
      <c r="G78" s="132"/>
      <c r="H78" s="132">
        <f t="shared" si="3"/>
        <v>0</v>
      </c>
      <c r="I78" s="132"/>
      <c r="J78" s="29"/>
      <c r="K78" s="66" t="s">
        <v>176</v>
      </c>
      <c r="L78" s="162"/>
    </row>
    <row r="79" spans="1:12" ht="78.75" hidden="1">
      <c r="A79" s="233"/>
      <c r="B79" s="39" t="s">
        <v>131</v>
      </c>
      <c r="C79" s="39" t="s">
        <v>139</v>
      </c>
      <c r="D79" s="188"/>
      <c r="E79" s="132"/>
      <c r="F79" s="132"/>
      <c r="G79" s="132"/>
      <c r="H79" s="132">
        <f t="shared" si="3"/>
        <v>0</v>
      </c>
      <c r="I79" s="132"/>
      <c r="J79" s="29"/>
      <c r="K79" s="25" t="s">
        <v>13</v>
      </c>
      <c r="L79" s="162"/>
    </row>
    <row r="80" spans="1:12" ht="208.5" customHeight="1" hidden="1">
      <c r="A80" s="233"/>
      <c r="B80" s="39" t="s">
        <v>132</v>
      </c>
      <c r="C80" s="39" t="s">
        <v>20</v>
      </c>
      <c r="D80" s="188"/>
      <c r="E80" s="132"/>
      <c r="F80" s="132"/>
      <c r="G80" s="132"/>
      <c r="H80" s="132">
        <f t="shared" si="3"/>
        <v>0</v>
      </c>
      <c r="I80" s="132"/>
      <c r="J80" s="29"/>
      <c r="K80" s="25" t="s">
        <v>13</v>
      </c>
      <c r="L80" s="162"/>
    </row>
    <row r="81" spans="1:12" ht="78.75" customHeight="1" hidden="1">
      <c r="A81" s="234"/>
      <c r="B81" s="39" t="s">
        <v>133</v>
      </c>
      <c r="C81" s="39" t="s">
        <v>140</v>
      </c>
      <c r="D81" s="189"/>
      <c r="E81" s="132"/>
      <c r="F81" s="132"/>
      <c r="G81" s="132"/>
      <c r="H81" s="132">
        <f t="shared" si="3"/>
        <v>0</v>
      </c>
      <c r="I81" s="132"/>
      <c r="J81" s="29"/>
      <c r="K81" s="25" t="s">
        <v>14</v>
      </c>
      <c r="L81" s="162"/>
    </row>
    <row r="82" spans="1:12" ht="126" hidden="1">
      <c r="A82" s="55" t="s">
        <v>135</v>
      </c>
      <c r="B82" s="79" t="s">
        <v>134</v>
      </c>
      <c r="C82" s="58" t="s">
        <v>141</v>
      </c>
      <c r="D82" s="58" t="s">
        <v>143</v>
      </c>
      <c r="E82" s="120">
        <v>3.7</v>
      </c>
      <c r="F82" s="120">
        <v>3.7</v>
      </c>
      <c r="G82" s="129"/>
      <c r="H82" s="120">
        <f t="shared" si="3"/>
        <v>3.7</v>
      </c>
      <c r="I82" s="117">
        <v>3.7</v>
      </c>
      <c r="J82" s="46"/>
      <c r="K82" s="40" t="s">
        <v>181</v>
      </c>
      <c r="L82" s="162"/>
    </row>
    <row r="83" spans="1:12" ht="18" customHeight="1" hidden="1">
      <c r="A83" s="223" t="s">
        <v>144</v>
      </c>
      <c r="B83" s="224"/>
      <c r="C83" s="224"/>
      <c r="D83" s="224"/>
      <c r="E83" s="224"/>
      <c r="F83" s="224"/>
      <c r="G83" s="224"/>
      <c r="H83" s="224"/>
      <c r="I83" s="224"/>
      <c r="J83" s="224"/>
      <c r="K83" s="225"/>
      <c r="L83" s="162"/>
    </row>
    <row r="84" spans="1:12" ht="272.25" customHeight="1" hidden="1">
      <c r="A84" s="44">
        <v>1</v>
      </c>
      <c r="B84" s="39" t="s">
        <v>145</v>
      </c>
      <c r="C84" s="39" t="s">
        <v>146</v>
      </c>
      <c r="D84" s="25" t="s">
        <v>29</v>
      </c>
      <c r="E84" s="29"/>
      <c r="F84" s="29"/>
      <c r="G84" s="29"/>
      <c r="H84" s="29">
        <f>I84+J84</f>
        <v>0</v>
      </c>
      <c r="I84" s="29"/>
      <c r="J84" s="29"/>
      <c r="K84" s="33" t="s">
        <v>15</v>
      </c>
      <c r="L84" s="162"/>
    </row>
    <row r="85" spans="1:12" ht="15.75" hidden="1">
      <c r="A85" s="223" t="s">
        <v>147</v>
      </c>
      <c r="B85" s="224"/>
      <c r="C85" s="224"/>
      <c r="D85" s="224"/>
      <c r="E85" s="224"/>
      <c r="F85" s="224"/>
      <c r="G85" s="224"/>
      <c r="H85" s="224"/>
      <c r="I85" s="224"/>
      <c r="J85" s="224"/>
      <c r="K85" s="225"/>
      <c r="L85" s="162"/>
    </row>
    <row r="86" spans="1:12" ht="116.25" customHeight="1" hidden="1">
      <c r="A86" s="44">
        <v>1</v>
      </c>
      <c r="B86" s="39" t="s">
        <v>148</v>
      </c>
      <c r="C86" s="39" t="s">
        <v>76</v>
      </c>
      <c r="D86" s="39" t="s">
        <v>158</v>
      </c>
      <c r="E86" s="153">
        <v>49.9</v>
      </c>
      <c r="F86" s="153">
        <v>49.9</v>
      </c>
      <c r="G86" s="153"/>
      <c r="H86" s="153">
        <f>I86+J86</f>
        <v>4.9</v>
      </c>
      <c r="I86" s="153">
        <v>4.9</v>
      </c>
      <c r="J86" s="29"/>
      <c r="K86" s="33" t="s">
        <v>6</v>
      </c>
      <c r="L86" s="162"/>
    </row>
    <row r="87" spans="1:12" ht="116.25" customHeight="1" hidden="1">
      <c r="A87" s="44">
        <v>2</v>
      </c>
      <c r="B87" s="39" t="s">
        <v>149</v>
      </c>
      <c r="C87" s="39" t="s">
        <v>76</v>
      </c>
      <c r="D87" s="39" t="s">
        <v>158</v>
      </c>
      <c r="E87" s="153">
        <v>49.96</v>
      </c>
      <c r="F87" s="153">
        <v>49.96</v>
      </c>
      <c r="G87" s="153"/>
      <c r="H87" s="153">
        <f>I87+J87</f>
        <v>49.96</v>
      </c>
      <c r="I87" s="153">
        <v>49.96</v>
      </c>
      <c r="J87" s="29"/>
      <c r="K87" s="75" t="s">
        <v>7</v>
      </c>
      <c r="L87" s="162"/>
    </row>
    <row r="88" spans="1:12" ht="18.75" customHeight="1" hidden="1">
      <c r="A88" s="223" t="s">
        <v>150</v>
      </c>
      <c r="B88" s="224"/>
      <c r="C88" s="224"/>
      <c r="D88" s="224"/>
      <c r="E88" s="224"/>
      <c r="F88" s="224"/>
      <c r="G88" s="224"/>
      <c r="H88" s="224"/>
      <c r="I88" s="224"/>
      <c r="J88" s="224"/>
      <c r="K88" s="225"/>
      <c r="L88" s="162"/>
    </row>
    <row r="89" spans="1:12" ht="110.25" hidden="1">
      <c r="A89" s="44">
        <v>1</v>
      </c>
      <c r="B89" s="39" t="s">
        <v>151</v>
      </c>
      <c r="C89" s="39" t="s">
        <v>76</v>
      </c>
      <c r="D89" s="39" t="s">
        <v>124</v>
      </c>
      <c r="E89" s="153">
        <f>F89+G89</f>
        <v>0</v>
      </c>
      <c r="F89" s="139">
        <v>0</v>
      </c>
      <c r="G89" s="123"/>
      <c r="H89" s="123">
        <f>I89+J89</f>
        <v>0</v>
      </c>
      <c r="I89" s="123"/>
      <c r="J89" s="45"/>
      <c r="K89" s="25"/>
      <c r="L89" s="162"/>
    </row>
    <row r="90" spans="1:12" ht="80.25" customHeight="1" hidden="1">
      <c r="A90" s="44">
        <v>2</v>
      </c>
      <c r="B90" s="39" t="s">
        <v>152</v>
      </c>
      <c r="C90" s="39" t="s">
        <v>155</v>
      </c>
      <c r="D90" s="39" t="s">
        <v>124</v>
      </c>
      <c r="E90" s="153">
        <f>F90+G90</f>
        <v>0</v>
      </c>
      <c r="F90" s="139">
        <v>0</v>
      </c>
      <c r="G90" s="123"/>
      <c r="H90" s="123">
        <f>I90+J90</f>
        <v>0</v>
      </c>
      <c r="I90" s="123"/>
      <c r="J90" s="45"/>
      <c r="K90" s="25"/>
      <c r="L90" s="162"/>
    </row>
    <row r="91" spans="1:12" ht="409.5" hidden="1">
      <c r="A91" s="44">
        <v>3</v>
      </c>
      <c r="B91" s="79" t="s">
        <v>153</v>
      </c>
      <c r="C91" s="39" t="s">
        <v>141</v>
      </c>
      <c r="D91" s="39" t="s">
        <v>156</v>
      </c>
      <c r="E91" s="120">
        <f>F91+G91</f>
        <v>742.4</v>
      </c>
      <c r="F91" s="120">
        <v>742.4</v>
      </c>
      <c r="G91" s="130"/>
      <c r="H91" s="154">
        <v>742.4</v>
      </c>
      <c r="I91" s="154">
        <v>742.4</v>
      </c>
      <c r="J91" s="45"/>
      <c r="K91" s="25" t="s">
        <v>178</v>
      </c>
      <c r="L91" s="162"/>
    </row>
    <row r="92" spans="1:12" ht="78.75" hidden="1">
      <c r="A92" s="64">
        <v>4</v>
      </c>
      <c r="B92" s="39" t="s">
        <v>154</v>
      </c>
      <c r="C92" s="39" t="s">
        <v>141</v>
      </c>
      <c r="D92" s="39" t="s">
        <v>157</v>
      </c>
      <c r="E92" s="65">
        <f>F92+G92</f>
        <v>0</v>
      </c>
      <c r="F92" s="155"/>
      <c r="G92" s="156"/>
      <c r="H92" s="132">
        <f>I92+J92</f>
        <v>0</v>
      </c>
      <c r="I92" s="156"/>
      <c r="J92" s="35"/>
      <c r="K92" s="25"/>
      <c r="L92" s="162"/>
    </row>
    <row r="93" spans="1:11" ht="18.75">
      <c r="A93" s="160" t="s">
        <v>64</v>
      </c>
      <c r="B93" s="39"/>
      <c r="C93" s="39"/>
      <c r="D93" s="39"/>
      <c r="E93" s="65">
        <v>6444</v>
      </c>
      <c r="F93" s="65">
        <v>6444</v>
      </c>
      <c r="G93" s="161">
        <f>G23+G27+G37+G40+G41+G42+G43+G44+G45+G46+G47+G48+G50+G58+G65+G68+G69+G70+G82+G86+G87+G89+G90+G91</f>
        <v>0</v>
      </c>
      <c r="H93" s="65">
        <v>6444</v>
      </c>
      <c r="I93" s="65">
        <v>6444</v>
      </c>
      <c r="J93" s="161">
        <f>J23+J27+J37+J40+J41+J42+J43+J44+J45+J46+J47+J48+J50+J58+J65+J68+J69+J70+J82+J86+J87+J89+J90+J91</f>
        <v>0</v>
      </c>
      <c r="K93" s="25"/>
    </row>
    <row r="94" spans="1:11" ht="18.75">
      <c r="A94" s="105"/>
      <c r="B94" s="106"/>
      <c r="C94" s="106"/>
      <c r="D94" s="106"/>
      <c r="E94" s="107"/>
      <c r="F94" s="157"/>
      <c r="G94" s="158"/>
      <c r="H94" s="159"/>
      <c r="I94" s="158"/>
      <c r="J94" s="111"/>
      <c r="K94" s="112"/>
    </row>
    <row r="95" spans="1:11" ht="18.75">
      <c r="A95" s="105"/>
      <c r="B95" s="106"/>
      <c r="C95" s="106"/>
      <c r="D95" s="106"/>
      <c r="E95" s="107"/>
      <c r="F95" s="108"/>
      <c r="G95" s="109"/>
      <c r="H95" s="110"/>
      <c r="I95" s="109"/>
      <c r="J95" s="111"/>
      <c r="K95" s="112"/>
    </row>
    <row r="96" spans="1:10" ht="18.75">
      <c r="A96" s="113" t="s">
        <v>135</v>
      </c>
      <c r="B96" s="217" t="s">
        <v>28</v>
      </c>
      <c r="C96" s="218"/>
      <c r="D96" s="218"/>
      <c r="E96" s="218"/>
      <c r="F96" s="218"/>
      <c r="G96" s="218"/>
      <c r="H96" s="218"/>
      <c r="I96" s="218"/>
      <c r="J96" s="218"/>
    </row>
    <row r="97" spans="2:10" ht="30" customHeight="1">
      <c r="B97" s="190" t="s">
        <v>54</v>
      </c>
      <c r="C97" s="211"/>
      <c r="D97" s="191"/>
      <c r="E97" s="214" t="s">
        <v>55</v>
      </c>
      <c r="F97" s="215"/>
      <c r="G97" s="216"/>
      <c r="H97" s="214" t="s">
        <v>56</v>
      </c>
      <c r="I97" s="215"/>
      <c r="J97" s="216"/>
    </row>
    <row r="98" spans="2:10" ht="33.75" customHeight="1">
      <c r="B98" s="103" t="s">
        <v>57</v>
      </c>
      <c r="C98" s="104" t="s">
        <v>58</v>
      </c>
      <c r="D98" s="104" t="s">
        <v>59</v>
      </c>
      <c r="E98" s="103" t="s">
        <v>57</v>
      </c>
      <c r="F98" s="104" t="s">
        <v>58</v>
      </c>
      <c r="G98" s="104" t="s">
        <v>59</v>
      </c>
      <c r="H98" s="103" t="s">
        <v>57</v>
      </c>
      <c r="I98" s="104" t="s">
        <v>58</v>
      </c>
      <c r="J98" s="104" t="s">
        <v>59</v>
      </c>
    </row>
    <row r="99" spans="2:10" ht="12.75">
      <c r="B99" s="182">
        <v>6444</v>
      </c>
      <c r="C99" s="183">
        <v>0</v>
      </c>
      <c r="D99" s="183">
        <v>6444</v>
      </c>
      <c r="E99" s="183">
        <v>6444</v>
      </c>
      <c r="F99" s="183">
        <v>0</v>
      </c>
      <c r="G99" s="183">
        <v>6444</v>
      </c>
      <c r="H99" s="183">
        <f>SUM(I99:J99)</f>
        <v>0</v>
      </c>
      <c r="I99" s="183">
        <f>C99-F99</f>
        <v>0</v>
      </c>
      <c r="J99" s="183">
        <f>D99-G99</f>
        <v>0</v>
      </c>
    </row>
  </sheetData>
  <sheetProtection/>
  <mergeCells count="65">
    <mergeCell ref="J72:J74"/>
    <mergeCell ref="I72:I74"/>
    <mergeCell ref="H72:H74"/>
    <mergeCell ref="G72:G74"/>
    <mergeCell ref="F72:F74"/>
    <mergeCell ref="E60:E62"/>
    <mergeCell ref="D54:D57"/>
    <mergeCell ref="A51:K51"/>
    <mergeCell ref="D37:D39"/>
    <mergeCell ref="C37:C39"/>
    <mergeCell ref="A37:A39"/>
    <mergeCell ref="A54:A57"/>
    <mergeCell ref="C54:C57"/>
    <mergeCell ref="A59:K59"/>
    <mergeCell ref="F63:F64"/>
    <mergeCell ref="K60:K62"/>
    <mergeCell ref="H60:H62"/>
    <mergeCell ref="G60:G62"/>
    <mergeCell ref="F60:F62"/>
    <mergeCell ref="A88:K88"/>
    <mergeCell ref="A85:K85"/>
    <mergeCell ref="A83:K83"/>
    <mergeCell ref="E72:E74"/>
    <mergeCell ref="D78:D81"/>
    <mergeCell ref="A78:A81"/>
    <mergeCell ref="B97:D97"/>
    <mergeCell ref="E97:G97"/>
    <mergeCell ref="H97:J97"/>
    <mergeCell ref="B96:J96"/>
    <mergeCell ref="D60:D62"/>
    <mergeCell ref="C60:C62"/>
    <mergeCell ref="C63:C64"/>
    <mergeCell ref="I20:J20"/>
    <mergeCell ref="E19:G19"/>
    <mergeCell ref="H19:J19"/>
    <mergeCell ref="D28:D30"/>
    <mergeCell ref="J63:J64"/>
    <mergeCell ref="I63:I64"/>
    <mergeCell ref="H63:H64"/>
    <mergeCell ref="G63:G64"/>
    <mergeCell ref="B28:B30"/>
    <mergeCell ref="B19:B21"/>
    <mergeCell ref="C19:C21"/>
    <mergeCell ref="D19:D21"/>
    <mergeCell ref="C23:C25"/>
    <mergeCell ref="D23:D25"/>
    <mergeCell ref="D14:K14"/>
    <mergeCell ref="K19:K21"/>
    <mergeCell ref="E20:E21"/>
    <mergeCell ref="F20:G20"/>
    <mergeCell ref="A23:A25"/>
    <mergeCell ref="D13:K13"/>
  </mergeCells>
  <printOptions/>
  <pageMargins left="0.5905511811023623" right="0.4724409448818898" top="0.9055118110236221" bottom="0.5905511811023623" header="0.5118110236220472" footer="0.4330708661417323"/>
  <pageSetup fitToHeight="12"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3" sqref="B33"/>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dc:creator>
  <cp:keywords/>
  <dc:description/>
  <cp:lastModifiedBy>F1</cp:lastModifiedBy>
  <cp:lastPrinted>2021-03-03T15:16:06Z</cp:lastPrinted>
  <dcterms:created xsi:type="dcterms:W3CDTF">2020-02-20T13:28:17Z</dcterms:created>
  <dcterms:modified xsi:type="dcterms:W3CDTF">2021-03-03T15:20:03Z</dcterms:modified>
  <cp:category/>
  <cp:version/>
  <cp:contentType/>
  <cp:contentStatus/>
</cp:coreProperties>
</file>