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  <sheet name="порівняльна таблиця" sheetId="2" r:id="rId2"/>
  </sheets>
  <definedNames>
    <definedName name="_xlnm.Print_Area" localSheetId="0">'паспорт з 01.01.2020'!$A$1:$G$101</definedName>
  </definedNames>
  <calcPr fullCalcOnLoad="1"/>
</workbook>
</file>

<file path=xl/sharedStrings.xml><?xml version="1.0" encoding="utf-8"?>
<sst xmlns="http://schemas.openxmlformats.org/spreadsheetml/2006/main" count="226" uniqueCount="129">
  <si>
    <t>Забезпечення ефективної державної соціальної підтримки населення на території Новокаховської міської об'єднаної територіальної громади</t>
  </si>
  <si>
    <t>Використання товарів і послуг</t>
  </si>
  <si>
    <t>міська «Програма реалізації соціальної політики на 2020-2022 роки»</t>
  </si>
  <si>
    <t>%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</si>
  <si>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</si>
  <si>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</si>
  <si>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</si>
  <si>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t xml:space="preserve">Зміни - зміст </t>
  </si>
  <si>
    <t>Проект</t>
  </si>
  <si>
    <t>Пояснення</t>
  </si>
  <si>
    <t>Показник</t>
  </si>
  <si>
    <t>Відхилення +, -</t>
  </si>
  <si>
    <t>1</t>
  </si>
  <si>
    <t>2</t>
  </si>
  <si>
    <t>3</t>
  </si>
  <si>
    <t>затверджений обсяг коштів/прогнозна потреба на рік*100</t>
  </si>
  <si>
    <t xml:space="preserve">Рівень забезпечення цільовою матеріальною допомогою </t>
  </si>
  <si>
    <t>Начальник відділу бухгалтерського обліку та звітності</t>
  </si>
  <si>
    <t>УПСЗН Н.Каховської міської ради</t>
  </si>
  <si>
    <t xml:space="preserve">Порівняльна таблиця з поясненнями щодо відмінностей інформації та показників проекту паспорта у новій редакції порівняно із затвердженим паспортом КПКВК 0817330
</t>
  </si>
  <si>
    <t>С.Г. Гнатюк</t>
  </si>
  <si>
    <t xml:space="preserve">Рішення міської ради від 13.02.2020р. №2624, Рішення міської ради від 17.12.2020р. №______,  </t>
  </si>
  <si>
    <t xml:space="preserve">Обсяг будівництва збільшується у зв'язку з додаванням 1 об'єкта </t>
  </si>
  <si>
    <t>Загальний обсяг витрат зростає у звязку з виділенням додаткових коштів на будівництво пандусу</t>
  </si>
  <si>
    <t xml:space="preserve">Кількість об'єктів зростає на 1 од. у зв'язку зі зверненням </t>
  </si>
  <si>
    <t>зменшення середніх витрат у зв'язку з нижчою вартістю будівництва третього об'єкта</t>
  </si>
  <si>
    <t>зменшення середніх витрат на 1 кв.м. у зв'язку з нижчою вартістю будівництва третього об'єкта</t>
  </si>
  <si>
    <t xml:space="preserve">Начальник управління </t>
  </si>
  <si>
    <t>Орган з питань праці та соціального захисту населення</t>
  </si>
  <si>
    <t>03198327</t>
  </si>
  <si>
    <t>Конституція України (Закон від 28.06.1996 р. №254/96);</t>
  </si>
  <si>
    <t>Бюджетний кодекс України (Закон від 08.07.2010 р. №2456-VI);</t>
  </si>
  <si>
    <t>Закон України «Про місцеве самоврядування в Україні» від 21.05.1997 р. №280/97 – ВР;</t>
  </si>
  <si>
    <t>Закон України «Про Державний бюджет України на 2020 рік" від 14.11.2019р. №294-IX;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</si>
  <si>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</si>
  <si>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</si>
  <si>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</si>
  <si>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</si>
  <si>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</si>
  <si>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</si>
  <si>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</si>
  <si>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</si>
  <si>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</si>
  <si>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</si>
  <si>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</si>
  <si>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-</t>
  </si>
  <si>
    <t>бюджетної програми місцевого бюджету на 2020 рік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</si>
  <si>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</si>
  <si>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</si>
  <si>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</si>
  <si>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</si>
  <si>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</si>
  <si>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</si>
  <si>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</si>
  <si>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</si>
  <si>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</si>
  <si>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</si>
  <si>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</si>
  <si>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</si>
  <si>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</si>
  <si>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</si>
  <si>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</si>
  <si>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</si>
  <si>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0800000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</si>
  <si>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</si>
  <si>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</si>
  <si>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Мета бюджетної програми</t>
  </si>
  <si>
    <t>Підстави для виконання бюджетної програми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</si>
  <si>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</t>
  </si>
  <si>
    <t>Результативні показники бюджетної програми</t>
  </si>
  <si>
    <t>1.1</t>
  </si>
  <si>
    <t>2.1</t>
  </si>
  <si>
    <t>3.1</t>
  </si>
  <si>
    <t>Перелік місцевих / регіональних програм, що виконуються у складі бюджетної програми</t>
  </si>
  <si>
    <t>Показники</t>
  </si>
  <si>
    <t>0817330</t>
  </si>
  <si>
    <t>7330</t>
  </si>
  <si>
    <t>Рішення міської ради від 13.02.2020р. №2624 «Про внесення змін до рішення міської ради від 24.12.2019 року № 2585 «Про бюджет Новокаховської міської об'єднаної територіальної громади на 2020 рік»»</t>
  </si>
  <si>
    <t>Рішення міської ради від 13.02.2020р. №2594 «Про внесення змін до Програми реалізації соціальної політики на 2020-2022 роки, затвердженої рішенням міської ради від 21.11.2019 №2347 «Про затвердження міської Програми реалізації соціальної політики на 2020-2022 роки»</t>
  </si>
  <si>
    <t>0443</t>
  </si>
  <si>
    <t>Будівництво1 інших об'єктів комунальної власності</t>
  </si>
  <si>
    <t>Наказ Міністерства фінансів України від 10.09.2017 року №793 «Про затвердження складових Програмної класифікації видатків та кредитування місцевого бюджету» (зі змінами);</t>
  </si>
  <si>
    <t>Забезпечення розвитку інфраструктури території</t>
  </si>
  <si>
    <t>Забезпечення будівництва / реконструкції об’єктів</t>
  </si>
  <si>
    <t>фінансування заходів, спрямованих на облаштування похилих заїздів-пандусів на підставі особистих звернень осіб з інвалідністю</t>
  </si>
  <si>
    <t>обсяг будівництва</t>
  </si>
  <si>
    <t>кв.м.</t>
  </si>
  <si>
    <t>проект будівництва</t>
  </si>
  <si>
    <t xml:space="preserve">загальний обсяг витрат на будівництво пандусів </t>
  </si>
  <si>
    <t>грн.</t>
  </si>
  <si>
    <t>розрахунково</t>
  </si>
  <si>
    <t>1.2</t>
  </si>
  <si>
    <t>кількість об'єктів (пандусів), які планується побудувати</t>
  </si>
  <si>
    <t>од.</t>
  </si>
  <si>
    <t>кількість звернень на будівництво</t>
  </si>
  <si>
    <t>4.1</t>
  </si>
  <si>
    <t>3.2</t>
  </si>
  <si>
    <t>середні витрати на будівництво одного об'єкта (пандуса)</t>
  </si>
  <si>
    <t>загальний обсяг витрат/кількість об'єктів</t>
  </si>
  <si>
    <t>середні витрати на 1 кв. м будівництва об'єкта</t>
  </si>
  <si>
    <t>загальний обсяг витрат/обсяг будівництва</t>
  </si>
  <si>
    <t>динаміка кількості об'єктів будівництва порівняно з попереднім роком</t>
  </si>
  <si>
    <t>Начальник управління праці та соціального захисту населення Новокаховської міської ради</t>
  </si>
  <si>
    <t>О.М. Стоянчук</t>
  </si>
  <si>
    <t>Рішення міської ради від 13.02.2020р. №2624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</si>
  <si>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</si>
  <si>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</si>
  <si>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</si>
  <si>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</si>
  <si>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</si>
  <si>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</si>
  <si>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</si>
  <si>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</si>
  <si>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</si>
  <si>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</si>
  <si>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</si>
  <si>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</si>
  <si>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</si>
  <si>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</si>
  <si>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</si>
  <si>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</si>
  <si>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</si>
  <si>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0810000</t>
  </si>
  <si>
    <t>Управління праці та соціального захисту населення Новокаховської міської ради</t>
  </si>
  <si>
    <t>Рішення міської ради від 17.12.2020р. №167 «Про внесення змін до рішення міської ради від 24.12.2019 року № 2585 «Про бюджет Новокаховської міської об'єднаної територіальної громади на 2020 рік»»</t>
  </si>
  <si>
    <t xml:space="preserve">Рішення міської ради від 13.02.2020р. №2624, Рішення міської ради від 17.12.2020р. №167  </t>
  </si>
  <si>
    <r>
      <t xml:space="preserve">Обсяг бюджетних призначень / бюджетних асигнувань </t>
    </r>
    <r>
      <rPr>
        <u val="single"/>
        <sz val="12"/>
        <color indexed="8"/>
        <rFont val="Times New Roman"/>
        <family val="1"/>
      </rPr>
      <t>71323</t>
    </r>
    <r>
      <rPr>
        <sz val="12"/>
        <color indexed="8"/>
        <rFont val="Times New Roman"/>
        <family val="1"/>
      </rPr>
      <t xml:space="preserve"> гривень, у тому числі загального фонду 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 та спеціального фонду  </t>
    </r>
    <r>
      <rPr>
        <u val="single"/>
        <sz val="12"/>
        <color indexed="8"/>
        <rFont val="Times New Roman"/>
        <family val="1"/>
      </rPr>
      <t>71323</t>
    </r>
    <r>
      <rPr>
        <sz val="12"/>
        <color indexed="8"/>
        <rFont val="Times New Roman"/>
        <family val="1"/>
      </rPr>
      <t xml:space="preserve"> гривень.</t>
    </r>
  </si>
  <si>
    <r>
      <t>22.12.2020</t>
    </r>
    <r>
      <rPr>
        <sz val="12"/>
        <color indexed="8"/>
        <rFont val="Times New Roman"/>
        <family val="1"/>
      </rPr>
      <t>_</t>
    </r>
    <r>
      <rPr>
        <u val="single"/>
        <sz val="12"/>
        <color indexed="8"/>
        <rFont val="Times New Roman"/>
        <family val="1"/>
      </rPr>
      <t>N 145-01_</t>
    </r>
  </si>
  <si>
    <t>22.12.2020р.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</si>
</sst>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0" xfId="53" applyFont="1" applyBorder="1" applyAlignment="1">
      <alignment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17" fillId="0" borderId="10" xfId="53" applyFont="1" applyBorder="1" applyAlignment="1">
      <alignment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wrapText="1"/>
      <protection/>
    </xf>
    <xf numFmtId="3" fontId="17" fillId="0" borderId="10" xfId="53" applyNumberFormat="1" applyFont="1" applyBorder="1" applyAlignment="1">
      <alignment horizontal="center" vertical="center" wrapText="1"/>
      <protection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vertical="center" wrapText="1"/>
    </xf>
    <xf numFmtId="0" fontId="18" fillId="0" borderId="10" xfId="53" applyFont="1" applyBorder="1" applyAlignment="1">
      <alignment horizontal="left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24" borderId="0" xfId="53" applyFont="1" applyFill="1">
      <alignment/>
      <protection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0" xfId="53" applyFont="1" applyAlignment="1">
      <alignment horizontal="left"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17" fillId="0" borderId="10" xfId="53" applyFont="1" applyBorder="1" applyAlignment="1">
      <alignment horizontal="center" vertical="top"/>
      <protection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49" fontId="18" fillId="0" borderId="0" xfId="0" applyNumberFormat="1" applyFont="1" applyAlignment="1">
      <alignment horizont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right" wrapText="1"/>
    </xf>
    <xf numFmtId="0" fontId="17" fillId="0" borderId="27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7" fillId="0" borderId="0" xfId="53" applyFont="1" applyAlignment="1">
      <alignment horizontal="left" vertical="center" wrapText="1"/>
      <protection/>
    </xf>
    <xf numFmtId="0" fontId="19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1" fontId="25" fillId="0" borderId="11" xfId="53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 vertical="center" wrapText="1"/>
    </xf>
    <xf numFmtId="0" fontId="18" fillId="0" borderId="11" xfId="0" applyFont="1" applyBorder="1" applyAlignment="1">
      <alignment horizontal="left"/>
    </xf>
    <xf numFmtId="0" fontId="27" fillId="0" borderId="0" xfId="0" applyFont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0" fontId="18" fillId="0" borderId="11" xfId="53" applyFont="1" applyBorder="1" applyAlignment="1">
      <alignment horizontal="left" wrapText="1"/>
      <protection/>
    </xf>
    <xf numFmtId="0" fontId="23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1" fillId="0" borderId="0" xfId="53" applyFont="1" applyAlignment="1">
      <alignment horizontal="left" wrapText="1"/>
      <protection/>
    </xf>
    <xf numFmtId="0" fontId="18" fillId="0" borderId="11" xfId="53" applyFont="1" applyBorder="1" applyAlignment="1">
      <alignment horizontal="center"/>
      <protection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7" fillId="0" borderId="0" xfId="53" applyFont="1" applyFill="1" applyAlignment="1">
      <alignment horizontal="left" wrapText="1"/>
      <protection/>
    </xf>
    <xf numFmtId="0" fontId="17" fillId="0" borderId="0" xfId="53" applyFont="1" applyFill="1" applyAlignment="1">
      <alignment horizontal="left" vertical="center" wrapText="1"/>
      <protection/>
    </xf>
    <xf numFmtId="0" fontId="17" fillId="0" borderId="0" xfId="0" applyFont="1" applyFill="1" applyAlignment="1">
      <alignment horizontal="left" wrapText="1"/>
    </xf>
    <xf numFmtId="0" fontId="17" fillId="0" borderId="15" xfId="53" applyFont="1" applyBorder="1" applyAlignment="1">
      <alignment horizontal="left" vertical="center" wrapText="1"/>
      <protection/>
    </xf>
    <xf numFmtId="0" fontId="17" fillId="0" borderId="16" xfId="53" applyFont="1" applyBorder="1" applyAlignment="1">
      <alignment horizontal="left" vertical="center" wrapText="1"/>
      <protection/>
    </xf>
    <xf numFmtId="0" fontId="17" fillId="0" borderId="22" xfId="53" applyFont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tabSelected="1" zoomScalePageLayoutView="0" workbookViewId="0" topLeftCell="A90">
      <selection activeCell="E105" sqref="E105"/>
    </sheetView>
  </sheetViews>
  <sheetFormatPr defaultColWidth="21.57421875" defaultRowHeight="15" outlineLevelRow="2"/>
  <cols>
    <col min="1" max="1" width="6.57421875" style="4" customWidth="1"/>
    <col min="2" max="2" width="24.57421875" style="4" customWidth="1"/>
    <col min="3" max="3" width="23.7109375" style="4" customWidth="1"/>
    <col min="4" max="5" width="21.57421875" style="4" customWidth="1"/>
    <col min="6" max="6" width="22.421875" style="4" customWidth="1"/>
    <col min="7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135" t="s">
        <v>113</v>
      </c>
      <c r="G1" s="136"/>
    </row>
    <row r="2" spans="6:7" ht="15">
      <c r="F2" s="136"/>
      <c r="G2" s="136"/>
    </row>
    <row r="3" spans="6:7" ht="32.25" customHeight="1">
      <c r="F3" s="136"/>
      <c r="G3" s="136"/>
    </row>
    <row r="4" spans="1:5" ht="15.75">
      <c r="A4" s="1"/>
      <c r="E4" s="1" t="s">
        <v>47</v>
      </c>
    </row>
    <row r="5" spans="1:7" ht="15.75">
      <c r="A5" s="1"/>
      <c r="E5" s="137" t="s">
        <v>48</v>
      </c>
      <c r="F5" s="137"/>
      <c r="G5" s="137"/>
    </row>
    <row r="6" spans="1:7" ht="35.25" customHeight="1">
      <c r="A6" s="1"/>
      <c r="B6" s="1"/>
      <c r="E6" s="138" t="s">
        <v>123</v>
      </c>
      <c r="F6" s="138"/>
      <c r="G6" s="138"/>
    </row>
    <row r="7" spans="1:7" ht="15" customHeight="1">
      <c r="A7" s="1"/>
      <c r="E7" s="134" t="s">
        <v>49</v>
      </c>
      <c r="F7" s="134"/>
      <c r="G7" s="134"/>
    </row>
    <row r="8" spans="1:7" ht="15.75" hidden="1">
      <c r="A8" s="1"/>
      <c r="B8" s="1"/>
      <c r="E8" s="133"/>
      <c r="F8" s="133"/>
      <c r="G8" s="133"/>
    </row>
    <row r="9" spans="1:7" ht="15" customHeight="1">
      <c r="A9" s="1"/>
      <c r="E9" s="134"/>
      <c r="F9" s="134"/>
      <c r="G9" s="134"/>
    </row>
    <row r="10" spans="1:7" ht="15.75">
      <c r="A10" s="1"/>
      <c r="E10" s="163" t="s">
        <v>127</v>
      </c>
      <c r="F10" s="131"/>
      <c r="G10" s="131"/>
    </row>
    <row r="13" spans="1:7" ht="15.75">
      <c r="A13" s="132" t="s">
        <v>50</v>
      </c>
      <c r="B13" s="132"/>
      <c r="C13" s="132"/>
      <c r="D13" s="132"/>
      <c r="E13" s="132"/>
      <c r="F13" s="132"/>
      <c r="G13" s="132"/>
    </row>
    <row r="14" spans="1:7" ht="15.75">
      <c r="A14" s="132" t="s">
        <v>46</v>
      </c>
      <c r="B14" s="132"/>
      <c r="C14" s="132"/>
      <c r="D14" s="132"/>
      <c r="E14" s="132"/>
      <c r="F14" s="132"/>
      <c r="G14" s="132"/>
    </row>
    <row r="17" spans="1:16" ht="12.75" customHeight="1">
      <c r="A17" s="37" t="s">
        <v>114</v>
      </c>
      <c r="B17" s="51" t="s">
        <v>63</v>
      </c>
      <c r="C17" s="30"/>
      <c r="D17" s="141" t="s">
        <v>28</v>
      </c>
      <c r="E17" s="141"/>
      <c r="F17" s="30"/>
      <c r="G17" s="51" t="s">
        <v>29</v>
      </c>
      <c r="H17" s="14"/>
      <c r="I17" s="14"/>
      <c r="J17" s="14"/>
      <c r="K17" s="14"/>
      <c r="L17" s="143"/>
      <c r="M17" s="143"/>
      <c r="N17" s="14"/>
      <c r="O17" s="143"/>
      <c r="P17" s="143"/>
    </row>
    <row r="18" spans="1:16" ht="29.25" customHeight="1">
      <c r="A18" s="134" t="s">
        <v>64</v>
      </c>
      <c r="B18" s="134"/>
      <c r="C18" s="134"/>
      <c r="D18" s="139" t="s">
        <v>49</v>
      </c>
      <c r="E18" s="139"/>
      <c r="F18" s="31"/>
      <c r="G18" s="32" t="s">
        <v>115</v>
      </c>
      <c r="H18" s="33"/>
      <c r="I18" s="124"/>
      <c r="J18" s="124"/>
      <c r="K18" s="124"/>
      <c r="L18" s="125"/>
      <c r="M18" s="125"/>
      <c r="N18" s="35"/>
      <c r="O18" s="126"/>
      <c r="P18" s="126"/>
    </row>
    <row r="19" spans="1:16" ht="27" customHeight="1">
      <c r="A19" s="38" t="s">
        <v>116</v>
      </c>
      <c r="B19" s="51" t="s">
        <v>122</v>
      </c>
      <c r="C19" s="36"/>
      <c r="D19" s="142" t="s">
        <v>123</v>
      </c>
      <c r="E19" s="142"/>
      <c r="F19" s="36"/>
      <c r="G19" s="51" t="s">
        <v>29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5.25" customHeight="1">
      <c r="A20" s="134" t="s">
        <v>118</v>
      </c>
      <c r="B20" s="134"/>
      <c r="C20" s="134"/>
      <c r="D20" s="140" t="s">
        <v>44</v>
      </c>
      <c r="E20" s="140"/>
      <c r="F20" s="31"/>
      <c r="G20" s="32" t="s">
        <v>115</v>
      </c>
      <c r="H20" s="33"/>
      <c r="I20" s="124"/>
      <c r="J20" s="124"/>
      <c r="K20" s="124"/>
      <c r="L20" s="124"/>
      <c r="M20" s="124"/>
      <c r="N20" s="35"/>
      <c r="O20" s="126"/>
      <c r="P20" s="126"/>
    </row>
    <row r="21" spans="1:16" ht="17.25" customHeight="1">
      <c r="A21" s="39" t="s">
        <v>117</v>
      </c>
      <c r="B21" s="52" t="s">
        <v>75</v>
      </c>
      <c r="C21" s="52" t="s">
        <v>76</v>
      </c>
      <c r="D21" s="54" t="s">
        <v>79</v>
      </c>
      <c r="E21" s="127" t="s">
        <v>80</v>
      </c>
      <c r="F21" s="127"/>
      <c r="G21" s="53">
        <v>21528000000</v>
      </c>
      <c r="H21" s="17"/>
      <c r="I21" s="13"/>
      <c r="J21" s="12"/>
      <c r="K21" s="144"/>
      <c r="L21" s="144"/>
      <c r="M21" s="144"/>
      <c r="N21" s="144"/>
      <c r="O21" s="144"/>
      <c r="P21" s="12"/>
    </row>
    <row r="22" spans="2:16" ht="48" customHeight="1">
      <c r="B22" s="34" t="s">
        <v>118</v>
      </c>
      <c r="C22" s="29" t="s">
        <v>119</v>
      </c>
      <c r="D22" s="31" t="s">
        <v>120</v>
      </c>
      <c r="E22" s="134" t="s">
        <v>65</v>
      </c>
      <c r="F22" s="134"/>
      <c r="G22" s="29" t="s">
        <v>121</v>
      </c>
      <c r="H22" s="16"/>
      <c r="I22" s="34"/>
      <c r="J22" s="34"/>
      <c r="K22" s="124"/>
      <c r="L22" s="124"/>
      <c r="M22" s="124"/>
      <c r="N22" s="124"/>
      <c r="O22" s="124"/>
      <c r="P22" s="35"/>
    </row>
    <row r="23" spans="1:7" ht="35.25" customHeight="1">
      <c r="A23" s="2" t="s">
        <v>51</v>
      </c>
      <c r="B23" s="131" t="s">
        <v>126</v>
      </c>
      <c r="C23" s="131"/>
      <c r="D23" s="131"/>
      <c r="E23" s="131"/>
      <c r="F23" s="131"/>
      <c r="G23" s="131"/>
    </row>
    <row r="24" spans="1:7" ht="15.75">
      <c r="A24" s="2" t="s">
        <v>52</v>
      </c>
      <c r="B24" s="131" t="s">
        <v>67</v>
      </c>
      <c r="C24" s="131"/>
      <c r="D24" s="131"/>
      <c r="E24" s="131"/>
      <c r="F24" s="131"/>
      <c r="G24" s="131"/>
    </row>
    <row r="25" spans="1:7" ht="15.75">
      <c r="A25" s="2"/>
      <c r="B25" s="3" t="s">
        <v>30</v>
      </c>
      <c r="C25" s="10"/>
      <c r="D25" s="10"/>
      <c r="E25" s="10"/>
      <c r="F25" s="10"/>
      <c r="G25" s="10"/>
    </row>
    <row r="26" spans="1:7" ht="15.75">
      <c r="A26" s="2"/>
      <c r="B26" s="3" t="s">
        <v>31</v>
      </c>
      <c r="C26" s="10"/>
      <c r="D26" s="10"/>
      <c r="E26" s="10"/>
      <c r="F26" s="10"/>
      <c r="G26" s="10"/>
    </row>
    <row r="27" spans="1:7" ht="14.25" customHeight="1" hidden="1">
      <c r="A27" s="2"/>
      <c r="B27" s="41" t="s">
        <v>33</v>
      </c>
      <c r="C27" s="10"/>
      <c r="D27" s="10"/>
      <c r="E27" s="10"/>
      <c r="F27" s="10"/>
      <c r="G27" s="10"/>
    </row>
    <row r="28" spans="1:7" ht="15.75">
      <c r="A28" s="2"/>
      <c r="B28" s="3" t="s">
        <v>32</v>
      </c>
      <c r="C28" s="10"/>
      <c r="D28" s="10"/>
      <c r="E28" s="10"/>
      <c r="F28" s="10"/>
      <c r="G28" s="10"/>
    </row>
    <row r="29" spans="1:7" ht="33" customHeight="1">
      <c r="A29" s="2"/>
      <c r="B29" s="153" t="s">
        <v>81</v>
      </c>
      <c r="C29" s="153"/>
      <c r="D29" s="153"/>
      <c r="E29" s="153"/>
      <c r="F29" s="153"/>
      <c r="G29" s="153"/>
    </row>
    <row r="30" spans="1:7" ht="33" customHeight="1">
      <c r="A30" s="2"/>
      <c r="B30" s="151" t="s">
        <v>68</v>
      </c>
      <c r="C30" s="151"/>
      <c r="D30" s="151"/>
      <c r="E30" s="151"/>
      <c r="F30" s="151"/>
      <c r="G30" s="151"/>
    </row>
    <row r="31" spans="1:7" ht="46.5" customHeight="1">
      <c r="A31" s="2"/>
      <c r="B31" s="151" t="s">
        <v>78</v>
      </c>
      <c r="C31" s="151"/>
      <c r="D31" s="151"/>
      <c r="E31" s="151"/>
      <c r="F31" s="151"/>
      <c r="G31" s="151"/>
    </row>
    <row r="32" spans="1:7" ht="31.5" customHeight="1">
      <c r="A32" s="2"/>
      <c r="B32" s="152" t="s">
        <v>77</v>
      </c>
      <c r="C32" s="152"/>
      <c r="D32" s="152"/>
      <c r="E32" s="152"/>
      <c r="F32" s="152"/>
      <c r="G32" s="152"/>
    </row>
    <row r="33" spans="1:7" ht="31.5" customHeight="1">
      <c r="A33" s="2"/>
      <c r="B33" s="152" t="s">
        <v>124</v>
      </c>
      <c r="C33" s="152"/>
      <c r="D33" s="152"/>
      <c r="E33" s="152"/>
      <c r="F33" s="152"/>
      <c r="G33" s="152"/>
    </row>
    <row r="34" spans="1:7" ht="15.75" customHeight="1">
      <c r="A34" s="2"/>
      <c r="B34" s="10"/>
      <c r="C34" s="10"/>
      <c r="D34" s="10"/>
      <c r="E34" s="10"/>
      <c r="F34" s="10"/>
      <c r="G34" s="10"/>
    </row>
    <row r="35" spans="1:7" ht="15.75" customHeight="1">
      <c r="A35" s="2" t="s">
        <v>53</v>
      </c>
      <c r="B35" s="131" t="s">
        <v>105</v>
      </c>
      <c r="C35" s="131"/>
      <c r="D35" s="131"/>
      <c r="E35" s="131"/>
      <c r="F35" s="131"/>
      <c r="G35" s="131"/>
    </row>
    <row r="36" ht="15.75" customHeight="1">
      <c r="A36" s="3"/>
    </row>
    <row r="37" spans="1:7" ht="15.75">
      <c r="A37" s="6" t="s">
        <v>55</v>
      </c>
      <c r="B37" s="157" t="s">
        <v>106</v>
      </c>
      <c r="C37" s="157"/>
      <c r="D37" s="157"/>
      <c r="E37" s="157"/>
      <c r="F37" s="157"/>
      <c r="G37" s="157"/>
    </row>
    <row r="38" spans="1:7" ht="34.5" customHeight="1">
      <c r="A38" s="18">
        <v>1</v>
      </c>
      <c r="B38" s="154" t="s">
        <v>0</v>
      </c>
      <c r="C38" s="155"/>
      <c r="D38" s="155"/>
      <c r="E38" s="155"/>
      <c r="F38" s="155"/>
      <c r="G38" s="156"/>
    </row>
    <row r="39" ht="32.25" customHeight="1" hidden="1"/>
    <row r="40" spans="1:7" ht="15.75" hidden="1">
      <c r="A40" s="6"/>
      <c r="B40" s="149"/>
      <c r="C40" s="149"/>
      <c r="D40" s="149"/>
      <c r="E40" s="149"/>
      <c r="F40" s="149"/>
      <c r="G40" s="149"/>
    </row>
    <row r="41" ht="15.75">
      <c r="A41" s="3"/>
    </row>
    <row r="42" spans="1:7" ht="18" customHeight="1">
      <c r="A42" s="40" t="s">
        <v>54</v>
      </c>
      <c r="B42" s="150" t="s">
        <v>66</v>
      </c>
      <c r="C42" s="150"/>
      <c r="D42" s="150"/>
      <c r="E42" s="150"/>
      <c r="F42" s="150"/>
      <c r="G42" s="150"/>
    </row>
    <row r="43" spans="1:7" ht="15" customHeight="1">
      <c r="A43" s="40"/>
      <c r="B43" s="150" t="s">
        <v>82</v>
      </c>
      <c r="C43" s="150"/>
      <c r="D43" s="150"/>
      <c r="E43" s="150"/>
      <c r="F43" s="150"/>
      <c r="G43" s="150"/>
    </row>
    <row r="44" spans="1:7" ht="20.25" customHeight="1">
      <c r="A44" s="2" t="s">
        <v>57</v>
      </c>
      <c r="B44" s="131" t="s">
        <v>107</v>
      </c>
      <c r="C44" s="131"/>
      <c r="D44" s="131"/>
      <c r="E44" s="131"/>
      <c r="F44" s="131"/>
      <c r="G44" s="131"/>
    </row>
    <row r="45" spans="1:7" ht="15.75">
      <c r="A45" s="2"/>
      <c r="B45" s="10"/>
      <c r="C45" s="10"/>
      <c r="D45" s="10"/>
      <c r="E45" s="10"/>
      <c r="F45" s="10"/>
      <c r="G45" s="10"/>
    </row>
    <row r="46" spans="1:7" ht="15.75">
      <c r="A46" s="6" t="s">
        <v>55</v>
      </c>
      <c r="B46" s="149" t="s">
        <v>56</v>
      </c>
      <c r="C46" s="149"/>
      <c r="D46" s="149"/>
      <c r="E46" s="149"/>
      <c r="F46" s="149"/>
      <c r="G46" s="149"/>
    </row>
    <row r="47" spans="1:7" ht="14.25" customHeight="1">
      <c r="A47" s="18">
        <v>1</v>
      </c>
      <c r="B47" s="158" t="s">
        <v>83</v>
      </c>
      <c r="C47" s="159"/>
      <c r="D47" s="159"/>
      <c r="E47" s="159"/>
      <c r="F47" s="159"/>
      <c r="G47" s="160"/>
    </row>
    <row r="48" spans="1:7" ht="15.75" hidden="1" outlineLevel="1">
      <c r="A48" s="6"/>
      <c r="B48" s="149"/>
      <c r="C48" s="149"/>
      <c r="D48" s="149"/>
      <c r="E48" s="149"/>
      <c r="F48" s="149"/>
      <c r="G48" s="149"/>
    </row>
    <row r="49" spans="1:7" ht="15.75" hidden="1" outlineLevel="1">
      <c r="A49" s="6"/>
      <c r="B49" s="149"/>
      <c r="C49" s="149"/>
      <c r="D49" s="149"/>
      <c r="E49" s="149"/>
      <c r="F49" s="149"/>
      <c r="G49" s="149"/>
    </row>
    <row r="50" spans="1:7" ht="15.75" collapsed="1">
      <c r="A50" s="2"/>
      <c r="B50" s="10"/>
      <c r="C50" s="10"/>
      <c r="D50" s="10"/>
      <c r="E50" s="10"/>
      <c r="F50" s="10"/>
      <c r="G50" s="10"/>
    </row>
    <row r="51" spans="1:7" ht="15.75">
      <c r="A51" s="2" t="s">
        <v>62</v>
      </c>
      <c r="B51" s="11" t="s">
        <v>58</v>
      </c>
      <c r="C51" s="10"/>
      <c r="D51" s="10"/>
      <c r="E51" s="10"/>
      <c r="F51" s="10"/>
      <c r="G51" s="10"/>
    </row>
    <row r="52" spans="1:5" ht="15.75">
      <c r="A52" s="3"/>
      <c r="E52" s="49" t="s">
        <v>108</v>
      </c>
    </row>
    <row r="53" ht="15.75">
      <c r="A53" s="3"/>
    </row>
    <row r="54" spans="1:5" ht="33.75" customHeight="1">
      <c r="A54" s="6" t="s">
        <v>55</v>
      </c>
      <c r="B54" s="6" t="s">
        <v>58</v>
      </c>
      <c r="C54" s="6" t="s">
        <v>59</v>
      </c>
      <c r="D54" s="6" t="s">
        <v>60</v>
      </c>
      <c r="E54" s="6" t="s">
        <v>61</v>
      </c>
    </row>
    <row r="55" spans="1:5" ht="15.75">
      <c r="A55" s="6">
        <v>1</v>
      </c>
      <c r="B55" s="6">
        <v>2</v>
      </c>
      <c r="C55" s="6">
        <v>3</v>
      </c>
      <c r="D55" s="6">
        <v>4</v>
      </c>
      <c r="E55" s="6">
        <v>5</v>
      </c>
    </row>
    <row r="56" spans="1:5" ht="106.5" customHeight="1">
      <c r="A56" s="18">
        <v>1</v>
      </c>
      <c r="B56" s="66" t="s">
        <v>84</v>
      </c>
      <c r="C56" s="23">
        <v>0</v>
      </c>
      <c r="D56" s="23">
        <f>51460+19863</f>
        <v>71323</v>
      </c>
      <c r="E56" s="23">
        <f>C56+D56</f>
        <v>71323</v>
      </c>
    </row>
    <row r="57" spans="1:5" ht="31.5" hidden="1" outlineLevel="1">
      <c r="A57" s="21">
        <v>2</v>
      </c>
      <c r="B57" s="22" t="s">
        <v>1</v>
      </c>
      <c r="C57" s="23"/>
      <c r="D57" s="23"/>
      <c r="E57" s="23"/>
    </row>
    <row r="58" spans="1:5" ht="15.75" customHeight="1" collapsed="1">
      <c r="A58" s="145" t="s">
        <v>61</v>
      </c>
      <c r="B58" s="146"/>
      <c r="C58" s="24">
        <v>0</v>
      </c>
      <c r="D58" s="24">
        <f>D56</f>
        <v>71323</v>
      </c>
      <c r="E58" s="24">
        <f>E56+E57</f>
        <v>71323</v>
      </c>
    </row>
    <row r="59" ht="15.75">
      <c r="A59" s="3"/>
    </row>
    <row r="60" ht="15.75">
      <c r="A60" s="3"/>
    </row>
    <row r="61" spans="1:7" ht="15.75">
      <c r="A61" s="2" t="s">
        <v>35</v>
      </c>
      <c r="B61" s="131" t="s">
        <v>73</v>
      </c>
      <c r="C61" s="131"/>
      <c r="D61" s="131"/>
      <c r="E61" s="131"/>
      <c r="F61" s="131"/>
      <c r="G61" s="131"/>
    </row>
    <row r="62" spans="1:5" ht="15.75">
      <c r="A62" s="2"/>
      <c r="E62" s="48" t="str">
        <f>E52</f>
        <v>гривень</v>
      </c>
    </row>
    <row r="63" ht="15.75">
      <c r="A63" s="3"/>
    </row>
    <row r="64" spans="1:5" ht="31.5">
      <c r="A64" s="6" t="s">
        <v>55</v>
      </c>
      <c r="B64" s="6" t="s">
        <v>34</v>
      </c>
      <c r="C64" s="6" t="s">
        <v>59</v>
      </c>
      <c r="D64" s="6" t="s">
        <v>60</v>
      </c>
      <c r="E64" s="6" t="s">
        <v>61</v>
      </c>
    </row>
    <row r="65" spans="1:5" ht="15.75">
      <c r="A65" s="6">
        <v>1</v>
      </c>
      <c r="B65" s="6">
        <v>2</v>
      </c>
      <c r="C65" s="6">
        <v>3</v>
      </c>
      <c r="D65" s="6">
        <v>4</v>
      </c>
      <c r="E65" s="6">
        <v>5</v>
      </c>
    </row>
    <row r="66" spans="1:5" ht="63">
      <c r="A66" s="50">
        <v>1</v>
      </c>
      <c r="B66" s="20" t="s">
        <v>2</v>
      </c>
      <c r="C66" s="23">
        <v>0</v>
      </c>
      <c r="D66" s="23">
        <f>D58</f>
        <v>71323</v>
      </c>
      <c r="E66" s="23">
        <f>C66+D66</f>
        <v>71323</v>
      </c>
    </row>
    <row r="67" spans="1:5" ht="15.75" hidden="1">
      <c r="A67" s="6"/>
      <c r="B67" s="7"/>
      <c r="C67" s="7"/>
      <c r="D67" s="18">
        <v>51460</v>
      </c>
      <c r="E67" s="25"/>
    </row>
    <row r="68" spans="1:5" ht="15.75" customHeight="1">
      <c r="A68" s="145" t="s">
        <v>61</v>
      </c>
      <c r="B68" s="146"/>
      <c r="C68" s="24">
        <f>C66</f>
        <v>0</v>
      </c>
      <c r="D68" s="23">
        <f>D66</f>
        <v>71323</v>
      </c>
      <c r="E68" s="24">
        <f>E66</f>
        <v>71323</v>
      </c>
    </row>
    <row r="69" ht="15.75">
      <c r="A69" s="3"/>
    </row>
    <row r="70" ht="15.75">
      <c r="A70" s="3"/>
    </row>
    <row r="71" spans="1:7" ht="15.75">
      <c r="A71" s="2" t="s">
        <v>109</v>
      </c>
      <c r="B71" s="131" t="s">
        <v>69</v>
      </c>
      <c r="C71" s="131"/>
      <c r="D71" s="131"/>
      <c r="E71" s="131"/>
      <c r="F71" s="131"/>
      <c r="G71" s="131"/>
    </row>
    <row r="72" ht="15.75">
      <c r="A72" s="3"/>
    </row>
    <row r="73" ht="15.75" hidden="1" outlineLevel="1">
      <c r="A73" s="3"/>
    </row>
    <row r="74" spans="1:7" ht="25.5" customHeight="1" collapsed="1">
      <c r="A74" s="6" t="s">
        <v>55</v>
      </c>
      <c r="B74" s="6" t="s">
        <v>74</v>
      </c>
      <c r="C74" s="6" t="s">
        <v>36</v>
      </c>
      <c r="D74" s="6" t="s">
        <v>37</v>
      </c>
      <c r="E74" s="6" t="s">
        <v>59</v>
      </c>
      <c r="F74" s="6" t="s">
        <v>60</v>
      </c>
      <c r="G74" s="6" t="s">
        <v>61</v>
      </c>
    </row>
    <row r="75" spans="1:7" ht="15.75">
      <c r="A75" s="28">
        <v>1</v>
      </c>
      <c r="B75" s="6">
        <v>2</v>
      </c>
      <c r="C75" s="6">
        <v>3</v>
      </c>
      <c r="D75" s="6">
        <v>4</v>
      </c>
      <c r="E75" s="6">
        <v>5</v>
      </c>
      <c r="F75" s="6">
        <v>6</v>
      </c>
      <c r="G75" s="6">
        <v>7</v>
      </c>
    </row>
    <row r="76" spans="1:7" ht="19.5" customHeight="1">
      <c r="A76" s="28">
        <v>1</v>
      </c>
      <c r="B76" s="7" t="s">
        <v>38</v>
      </c>
      <c r="C76" s="6"/>
      <c r="D76" s="6"/>
      <c r="E76" s="6"/>
      <c r="F76" s="6"/>
      <c r="G76" s="6"/>
    </row>
    <row r="77" spans="1:7" ht="15.75">
      <c r="A77" s="59" t="s">
        <v>70</v>
      </c>
      <c r="B77" s="55" t="s">
        <v>85</v>
      </c>
      <c r="C77" s="56" t="s">
        <v>86</v>
      </c>
      <c r="D77" s="57" t="s">
        <v>87</v>
      </c>
      <c r="E77" s="6">
        <v>0</v>
      </c>
      <c r="F77" s="6">
        <v>13.8</v>
      </c>
      <c r="G77" s="6">
        <f>E77+F77</f>
        <v>13.8</v>
      </c>
    </row>
    <row r="78" spans="1:7" ht="75.75" customHeight="1">
      <c r="A78" s="59" t="s">
        <v>91</v>
      </c>
      <c r="B78" s="57" t="s">
        <v>88</v>
      </c>
      <c r="C78" s="56" t="s">
        <v>89</v>
      </c>
      <c r="D78" s="57" t="s">
        <v>125</v>
      </c>
      <c r="E78" s="6">
        <v>0</v>
      </c>
      <c r="F78" s="24">
        <f>D58</f>
        <v>71323</v>
      </c>
      <c r="G78" s="6">
        <f aca="true" t="shared" si="0" ref="G78:G90">E78+F78</f>
        <v>71323</v>
      </c>
    </row>
    <row r="79" spans="1:7" ht="15.75">
      <c r="A79" s="28">
        <v>2</v>
      </c>
      <c r="B79" s="7" t="s">
        <v>39</v>
      </c>
      <c r="C79" s="6"/>
      <c r="D79" s="6"/>
      <c r="E79" s="6"/>
      <c r="F79" s="6"/>
      <c r="G79" s="6"/>
    </row>
    <row r="80" spans="1:7" ht="47.25" customHeight="1">
      <c r="A80" s="58" t="s">
        <v>71</v>
      </c>
      <c r="B80" s="57" t="s">
        <v>92</v>
      </c>
      <c r="C80" s="56" t="s">
        <v>93</v>
      </c>
      <c r="D80" s="57" t="s">
        <v>94</v>
      </c>
      <c r="E80" s="6">
        <v>0</v>
      </c>
      <c r="F80" s="6">
        <v>3</v>
      </c>
      <c r="G80" s="6">
        <f t="shared" si="0"/>
        <v>3</v>
      </c>
    </row>
    <row r="81" spans="1:7" ht="60" customHeight="1" hidden="1" outlineLevel="1">
      <c r="A81" s="28"/>
      <c r="B81" s="26"/>
      <c r="C81" s="18"/>
      <c r="D81" s="27"/>
      <c r="E81" s="65"/>
      <c r="F81" s="65"/>
      <c r="G81" s="6">
        <f t="shared" si="0"/>
        <v>0</v>
      </c>
    </row>
    <row r="82" spans="1:7" ht="15.75" hidden="1" outlineLevel="1">
      <c r="A82" s="28"/>
      <c r="B82" s="26"/>
      <c r="C82" s="18"/>
      <c r="D82" s="27"/>
      <c r="E82" s="6"/>
      <c r="F82" s="6"/>
      <c r="G82" s="6">
        <f t="shared" si="0"/>
        <v>0</v>
      </c>
    </row>
    <row r="83" spans="1:7" ht="15.75" hidden="1" outlineLevel="1">
      <c r="A83" s="28"/>
      <c r="B83" s="26"/>
      <c r="C83" s="18"/>
      <c r="D83" s="27"/>
      <c r="E83" s="64"/>
      <c r="F83" s="64"/>
      <c r="G83" s="6">
        <f t="shared" si="0"/>
        <v>0</v>
      </c>
    </row>
    <row r="84" spans="1:7" ht="15.75" hidden="1" outlineLevel="1">
      <c r="A84" s="28"/>
      <c r="B84" s="26"/>
      <c r="C84" s="18"/>
      <c r="D84" s="27"/>
      <c r="E84" s="6"/>
      <c r="F84" s="6"/>
      <c r="G84" s="6">
        <f t="shared" si="0"/>
        <v>0</v>
      </c>
    </row>
    <row r="85" spans="1:7" ht="15.75" hidden="1" outlineLevel="1">
      <c r="A85" s="60"/>
      <c r="B85" s="26"/>
      <c r="C85" s="18"/>
      <c r="D85" s="27"/>
      <c r="E85" s="64"/>
      <c r="F85" s="64"/>
      <c r="G85" s="6">
        <f t="shared" si="0"/>
        <v>0</v>
      </c>
    </row>
    <row r="86" spans="1:7" ht="15.75" collapsed="1">
      <c r="A86" s="28">
        <v>3</v>
      </c>
      <c r="B86" s="7" t="s">
        <v>40</v>
      </c>
      <c r="C86" s="6"/>
      <c r="D86" s="6"/>
      <c r="E86" s="6"/>
      <c r="F86" s="6"/>
      <c r="G86" s="6"/>
    </row>
    <row r="87" spans="1:7" ht="45">
      <c r="A87" s="59" t="s">
        <v>72</v>
      </c>
      <c r="B87" s="61" t="s">
        <v>97</v>
      </c>
      <c r="C87" s="62" t="s">
        <v>89</v>
      </c>
      <c r="D87" s="63" t="s">
        <v>98</v>
      </c>
      <c r="E87" s="6">
        <v>0</v>
      </c>
      <c r="F87" s="64">
        <f>F78/F80</f>
        <v>23774.333333333332</v>
      </c>
      <c r="G87" s="64">
        <f t="shared" si="0"/>
        <v>23774.333333333332</v>
      </c>
    </row>
    <row r="88" spans="1:7" ht="45">
      <c r="A88" s="59" t="s">
        <v>96</v>
      </c>
      <c r="B88" s="57" t="s">
        <v>99</v>
      </c>
      <c r="C88" s="28" t="s">
        <v>89</v>
      </c>
      <c r="D88" s="63" t="s">
        <v>100</v>
      </c>
      <c r="E88" s="6">
        <v>0</v>
      </c>
      <c r="F88" s="64">
        <f>F78/F77</f>
        <v>5168.333333333333</v>
      </c>
      <c r="G88" s="64">
        <f t="shared" si="0"/>
        <v>5168.333333333333</v>
      </c>
    </row>
    <row r="89" spans="1:7" ht="15.75">
      <c r="A89" s="28">
        <v>4</v>
      </c>
      <c r="B89" s="7" t="s">
        <v>41</v>
      </c>
      <c r="C89" s="6"/>
      <c r="D89" s="6"/>
      <c r="E89" s="6"/>
      <c r="F89" s="6"/>
      <c r="G89" s="6"/>
    </row>
    <row r="90" spans="1:7" ht="57.75" customHeight="1">
      <c r="A90" s="59" t="s">
        <v>95</v>
      </c>
      <c r="B90" s="57" t="s">
        <v>101</v>
      </c>
      <c r="C90" s="28" t="s">
        <v>3</v>
      </c>
      <c r="D90" s="60" t="s">
        <v>90</v>
      </c>
      <c r="E90" s="64">
        <v>0</v>
      </c>
      <c r="F90" s="64">
        <v>100</v>
      </c>
      <c r="G90" s="6">
        <f t="shared" si="0"/>
        <v>100</v>
      </c>
    </row>
    <row r="91" ht="15.75">
      <c r="A91" s="3"/>
    </row>
    <row r="92" ht="15.75" hidden="1" outlineLevel="2">
      <c r="A92" s="3"/>
    </row>
    <row r="93" spans="1:4" ht="15.75" customHeight="1" collapsed="1">
      <c r="A93" s="147" t="s">
        <v>102</v>
      </c>
      <c r="B93" s="147"/>
      <c r="C93" s="147"/>
      <c r="D93" s="1"/>
    </row>
    <row r="94" spans="1:7" ht="29.25" customHeight="1">
      <c r="A94" s="147"/>
      <c r="B94" s="147"/>
      <c r="C94" s="147"/>
      <c r="D94" s="9"/>
      <c r="E94" s="8"/>
      <c r="F94" s="148" t="s">
        <v>103</v>
      </c>
      <c r="G94" s="148"/>
    </row>
    <row r="95" spans="1:7" ht="15.75">
      <c r="A95" s="42"/>
      <c r="B95" s="19"/>
      <c r="C95" s="43"/>
      <c r="D95" s="5" t="s">
        <v>42</v>
      </c>
      <c r="F95" s="134" t="s">
        <v>112</v>
      </c>
      <c r="G95" s="134"/>
    </row>
    <row r="96" spans="1:4" ht="15.75" customHeight="1">
      <c r="A96" s="161" t="s">
        <v>43</v>
      </c>
      <c r="B96" s="161"/>
      <c r="C96" s="19"/>
      <c r="D96" s="2"/>
    </row>
    <row r="97" spans="1:4" ht="15.75">
      <c r="A97" s="45" t="s">
        <v>4</v>
      </c>
      <c r="B97" s="44"/>
      <c r="C97" s="19"/>
      <c r="D97" s="2"/>
    </row>
    <row r="98" spans="1:7" ht="33" customHeight="1">
      <c r="A98" s="123" t="s">
        <v>5</v>
      </c>
      <c r="B98" s="123"/>
      <c r="C98" s="123"/>
      <c r="D98" s="9"/>
      <c r="E98" s="8"/>
      <c r="F98" s="148" t="s">
        <v>6</v>
      </c>
      <c r="G98" s="148"/>
    </row>
    <row r="99" spans="1:7" ht="15.75">
      <c r="A99" s="1"/>
      <c r="B99" s="2"/>
      <c r="C99" s="2"/>
      <c r="D99" s="5" t="s">
        <v>42</v>
      </c>
      <c r="F99" s="134" t="s">
        <v>112</v>
      </c>
      <c r="G99" s="134"/>
    </row>
    <row r="100" spans="1:3" ht="15.75">
      <c r="A100" s="46" t="s">
        <v>110</v>
      </c>
      <c r="C100" s="164" t="s">
        <v>128</v>
      </c>
    </row>
    <row r="101" ht="15.75">
      <c r="A101" s="47" t="s">
        <v>111</v>
      </c>
    </row>
  </sheetData>
  <sheetProtection/>
  <mergeCells count="58">
    <mergeCell ref="B24:G24"/>
    <mergeCell ref="B30:G30"/>
    <mergeCell ref="B33:G33"/>
    <mergeCell ref="I20:K20"/>
    <mergeCell ref="L20:M20"/>
    <mergeCell ref="O20:P20"/>
    <mergeCell ref="B23:G23"/>
    <mergeCell ref="E21:F21"/>
    <mergeCell ref="N21:O21"/>
    <mergeCell ref="K22:L22"/>
    <mergeCell ref="M22:O22"/>
    <mergeCell ref="E22:F22"/>
    <mergeCell ref="O17:P17"/>
    <mergeCell ref="I18:K18"/>
    <mergeCell ref="L18:M18"/>
    <mergeCell ref="O18:P18"/>
    <mergeCell ref="F95:G95"/>
    <mergeCell ref="A96:B96"/>
    <mergeCell ref="A98:C98"/>
    <mergeCell ref="F98:G98"/>
    <mergeCell ref="A58:B58"/>
    <mergeCell ref="B44:G44"/>
    <mergeCell ref="B46:G46"/>
    <mergeCell ref="B47:G47"/>
    <mergeCell ref="B48:G48"/>
    <mergeCell ref="B49:G49"/>
    <mergeCell ref="B42:G42"/>
    <mergeCell ref="B31:G31"/>
    <mergeCell ref="B32:G32"/>
    <mergeCell ref="B29:G29"/>
    <mergeCell ref="B38:G38"/>
    <mergeCell ref="B35:G35"/>
    <mergeCell ref="B37:G37"/>
    <mergeCell ref="F99:G99"/>
    <mergeCell ref="L17:M17"/>
    <mergeCell ref="K21:M21"/>
    <mergeCell ref="B61:G61"/>
    <mergeCell ref="A68:B68"/>
    <mergeCell ref="B71:G71"/>
    <mergeCell ref="A93:C94"/>
    <mergeCell ref="F94:G94"/>
    <mergeCell ref="B40:G40"/>
    <mergeCell ref="B43:G43"/>
    <mergeCell ref="A14:G14"/>
    <mergeCell ref="A18:C18"/>
    <mergeCell ref="D18:E18"/>
    <mergeCell ref="A20:C20"/>
    <mergeCell ref="D20:E20"/>
    <mergeCell ref="D17:E17"/>
    <mergeCell ref="D19:E19"/>
    <mergeCell ref="F1:G3"/>
    <mergeCell ref="E5:G5"/>
    <mergeCell ref="E6:G6"/>
    <mergeCell ref="E7:G7"/>
    <mergeCell ref="E10:G10"/>
    <mergeCell ref="A13:G13"/>
    <mergeCell ref="E8:G8"/>
    <mergeCell ref="E9:G9"/>
  </mergeCells>
  <printOptions/>
  <pageMargins left="0.18" right="0.16" top="0.52" bottom="0.29" header="0.3" footer="0.3"/>
  <pageSetup fitToHeight="4" fitToWidth="1" horizontalDpi="600" verticalDpi="600" orientation="landscape" paperSize="9" r:id="rId1"/>
  <rowBreaks count="1" manualBreakCount="1"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75" zoomScaleNormal="75" workbookViewId="0" topLeftCell="D1">
      <selection activeCell="Q14" sqref="Q14"/>
    </sheetView>
  </sheetViews>
  <sheetFormatPr defaultColWidth="9.140625" defaultRowHeight="15"/>
  <cols>
    <col min="1" max="1" width="7.7109375" style="70" customWidth="1"/>
    <col min="2" max="2" width="5.28125" style="4" customWidth="1"/>
    <col min="3" max="3" width="29.8515625" style="4" customWidth="1"/>
    <col min="4" max="4" width="10.421875" style="4" customWidth="1"/>
    <col min="5" max="5" width="23.57421875" style="4" customWidth="1"/>
    <col min="6" max="6" width="12.28125" style="4" customWidth="1"/>
    <col min="7" max="8" width="13.28125" style="4" customWidth="1"/>
    <col min="9" max="9" width="5.28125" style="4" customWidth="1"/>
    <col min="10" max="10" width="31.140625" style="4" customWidth="1"/>
    <col min="11" max="11" width="9.8515625" style="4" customWidth="1"/>
    <col min="12" max="12" width="24.00390625" style="4" customWidth="1"/>
    <col min="13" max="13" width="13.57421875" style="4" customWidth="1"/>
    <col min="14" max="14" width="13.00390625" style="4" customWidth="1"/>
    <col min="15" max="16" width="12.140625" style="4" customWidth="1"/>
    <col min="17" max="17" width="40.00390625" style="4" customWidth="1"/>
    <col min="18" max="16384" width="9.140625" style="4" customWidth="1"/>
  </cols>
  <sheetData>
    <row r="1" spans="1:17" s="3" customFormat="1" ht="43.5" customHeight="1">
      <c r="A1" s="130" t="s">
        <v>19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9" s="3" customFormat="1" ht="18.75">
      <c r="A2" s="40"/>
      <c r="B2" s="68"/>
      <c r="I2" s="69"/>
    </row>
    <row r="3" spans="1:9" s="3" customFormat="1" ht="18.75">
      <c r="A3" s="40"/>
      <c r="B3" s="68"/>
      <c r="I3" s="69"/>
    </row>
    <row r="4" spans="2:9" ht="15.75" thickBot="1">
      <c r="B4" s="71"/>
      <c r="I4" s="71"/>
    </row>
    <row r="5" spans="1:17" s="43" customFormat="1" ht="28.5">
      <c r="A5" s="72" t="s">
        <v>7</v>
      </c>
      <c r="B5" s="73"/>
      <c r="C5" s="74"/>
      <c r="D5" s="74"/>
      <c r="E5" s="75" t="s">
        <v>50</v>
      </c>
      <c r="F5" s="74"/>
      <c r="G5" s="74"/>
      <c r="H5" s="74"/>
      <c r="I5" s="76"/>
      <c r="J5" s="77"/>
      <c r="K5" s="77"/>
      <c r="L5" s="77"/>
      <c r="M5" s="78" t="s">
        <v>8</v>
      </c>
      <c r="N5" s="77"/>
      <c r="O5" s="79"/>
      <c r="P5" s="80"/>
      <c r="Q5" s="81" t="s">
        <v>9</v>
      </c>
    </row>
    <row r="6" spans="1:17" ht="31.5">
      <c r="A6" s="82"/>
      <c r="B6" s="83" t="s">
        <v>55</v>
      </c>
      <c r="C6" s="67" t="s">
        <v>10</v>
      </c>
      <c r="D6" s="67" t="s">
        <v>36</v>
      </c>
      <c r="E6" s="67" t="s">
        <v>37</v>
      </c>
      <c r="F6" s="67" t="s">
        <v>59</v>
      </c>
      <c r="G6" s="67" t="s">
        <v>60</v>
      </c>
      <c r="H6" s="84" t="s">
        <v>61</v>
      </c>
      <c r="I6" s="85" t="s">
        <v>55</v>
      </c>
      <c r="J6" s="67" t="s">
        <v>10</v>
      </c>
      <c r="K6" s="67" t="s">
        <v>36</v>
      </c>
      <c r="L6" s="67" t="s">
        <v>37</v>
      </c>
      <c r="M6" s="67" t="s">
        <v>59</v>
      </c>
      <c r="N6" s="67" t="s">
        <v>60</v>
      </c>
      <c r="O6" s="84" t="s">
        <v>61</v>
      </c>
      <c r="P6" s="86" t="s">
        <v>11</v>
      </c>
      <c r="Q6" s="87"/>
    </row>
    <row r="7" spans="1:17" ht="15.75">
      <c r="A7" s="82"/>
      <c r="B7" s="88">
        <v>1</v>
      </c>
      <c r="C7" s="89">
        <v>2</v>
      </c>
      <c r="D7" s="89">
        <v>3</v>
      </c>
      <c r="E7" s="89">
        <v>4</v>
      </c>
      <c r="F7" s="67">
        <v>5</v>
      </c>
      <c r="G7" s="67">
        <v>6</v>
      </c>
      <c r="H7" s="84">
        <v>7</v>
      </c>
      <c r="I7" s="85">
        <v>1</v>
      </c>
      <c r="J7" s="67">
        <v>2</v>
      </c>
      <c r="K7" s="67">
        <v>3</v>
      </c>
      <c r="L7" s="67">
        <v>4</v>
      </c>
      <c r="M7" s="67">
        <v>5</v>
      </c>
      <c r="N7" s="67">
        <v>6</v>
      </c>
      <c r="O7" s="84">
        <v>7</v>
      </c>
      <c r="P7" s="86"/>
      <c r="Q7" s="87"/>
    </row>
    <row r="8" spans="1:17" ht="15.75">
      <c r="A8" s="116"/>
      <c r="B8" s="6">
        <v>1</v>
      </c>
      <c r="C8" s="117" t="s">
        <v>38</v>
      </c>
      <c r="D8" s="117"/>
      <c r="E8" s="117"/>
      <c r="F8" s="6"/>
      <c r="G8" s="6"/>
      <c r="H8" s="6"/>
      <c r="I8" s="90" t="s">
        <v>12</v>
      </c>
      <c r="J8" s="117" t="str">
        <f>C8</f>
        <v>затрат</v>
      </c>
      <c r="K8" s="117"/>
      <c r="L8" s="117"/>
      <c r="M8" s="6"/>
      <c r="N8" s="6"/>
      <c r="O8" s="6"/>
      <c r="P8" s="91"/>
      <c r="Q8" s="122"/>
    </row>
    <row r="9" spans="1:17" ht="34.5" customHeight="1">
      <c r="A9" s="116"/>
      <c r="B9" s="59" t="s">
        <v>70</v>
      </c>
      <c r="C9" s="118" t="s">
        <v>85</v>
      </c>
      <c r="D9" s="28" t="s">
        <v>86</v>
      </c>
      <c r="E9" s="93" t="s">
        <v>87</v>
      </c>
      <c r="F9" s="6">
        <v>0</v>
      </c>
      <c r="G9" s="6">
        <v>8.5</v>
      </c>
      <c r="H9" s="6">
        <f>F9+G9</f>
        <v>8.5</v>
      </c>
      <c r="I9" s="90"/>
      <c r="J9" s="118" t="s">
        <v>85</v>
      </c>
      <c r="K9" s="28" t="s">
        <v>86</v>
      </c>
      <c r="L9" s="93" t="s">
        <v>87</v>
      </c>
      <c r="M9" s="6">
        <v>0</v>
      </c>
      <c r="N9" s="6">
        <f>'паспорт з 01.01.2020'!F77</f>
        <v>13.8</v>
      </c>
      <c r="O9" s="6">
        <f>M9+N9</f>
        <v>13.8</v>
      </c>
      <c r="P9" s="91">
        <f>O9-H9</f>
        <v>5.300000000000001</v>
      </c>
      <c r="Q9" s="122" t="s">
        <v>22</v>
      </c>
    </row>
    <row r="10" spans="1:17" ht="60" customHeight="1">
      <c r="A10" s="116"/>
      <c r="B10" s="59" t="s">
        <v>91</v>
      </c>
      <c r="C10" s="93" t="s">
        <v>88</v>
      </c>
      <c r="D10" s="28" t="s">
        <v>89</v>
      </c>
      <c r="E10" s="93" t="s">
        <v>104</v>
      </c>
      <c r="F10" s="6">
        <v>0</v>
      </c>
      <c r="G10" s="6">
        <v>51460</v>
      </c>
      <c r="H10" s="6">
        <f>F10+G10</f>
        <v>51460</v>
      </c>
      <c r="I10" s="90"/>
      <c r="J10" s="93" t="s">
        <v>88</v>
      </c>
      <c r="K10" s="28" t="s">
        <v>89</v>
      </c>
      <c r="L10" s="93" t="s">
        <v>21</v>
      </c>
      <c r="M10" s="6">
        <v>0</v>
      </c>
      <c r="N10" s="6">
        <f>'паспорт з 01.01.2020'!F78</f>
        <v>71323</v>
      </c>
      <c r="O10" s="6">
        <f>M10+N10</f>
        <v>71323</v>
      </c>
      <c r="P10" s="91">
        <f>O10-H10</f>
        <v>19863</v>
      </c>
      <c r="Q10" s="122" t="s">
        <v>23</v>
      </c>
    </row>
    <row r="11" spans="1:17" ht="15.75">
      <c r="A11" s="116"/>
      <c r="B11" s="6">
        <v>2</v>
      </c>
      <c r="C11" s="117" t="s">
        <v>39</v>
      </c>
      <c r="D11" s="117"/>
      <c r="E11" s="117"/>
      <c r="F11" s="6"/>
      <c r="G11" s="6"/>
      <c r="H11" s="6"/>
      <c r="I11" s="90" t="s">
        <v>13</v>
      </c>
      <c r="J11" s="117" t="s">
        <v>39</v>
      </c>
      <c r="K11" s="117"/>
      <c r="L11" s="117"/>
      <c r="M11" s="6"/>
      <c r="N11" s="6"/>
      <c r="O11" s="6"/>
      <c r="P11" s="91"/>
      <c r="Q11" s="122"/>
    </row>
    <row r="12" spans="1:17" ht="36.75" customHeight="1">
      <c r="A12" s="116"/>
      <c r="B12" s="120" t="s">
        <v>71</v>
      </c>
      <c r="C12" s="57" t="s">
        <v>92</v>
      </c>
      <c r="D12" s="56" t="s">
        <v>93</v>
      </c>
      <c r="E12" s="57" t="s">
        <v>94</v>
      </c>
      <c r="F12" s="6">
        <v>0</v>
      </c>
      <c r="G12" s="6">
        <v>2</v>
      </c>
      <c r="H12" s="6">
        <f>G12</f>
        <v>2</v>
      </c>
      <c r="I12" s="120" t="s">
        <v>71</v>
      </c>
      <c r="J12" s="57" t="s">
        <v>92</v>
      </c>
      <c r="K12" s="56" t="s">
        <v>93</v>
      </c>
      <c r="L12" s="57" t="s">
        <v>94</v>
      </c>
      <c r="M12" s="6">
        <v>0</v>
      </c>
      <c r="N12" s="6">
        <v>3</v>
      </c>
      <c r="O12" s="6">
        <f>N12</f>
        <v>3</v>
      </c>
      <c r="P12" s="91">
        <f>O12-H12</f>
        <v>1</v>
      </c>
      <c r="Q12" s="122" t="s">
        <v>24</v>
      </c>
    </row>
    <row r="13" spans="1:17" ht="99.75" customHeight="1" hidden="1">
      <c r="A13" s="116"/>
      <c r="B13" s="94"/>
      <c r="C13" s="119"/>
      <c r="D13" s="93"/>
      <c r="E13" s="119"/>
      <c r="F13" s="6"/>
      <c r="G13" s="6"/>
      <c r="H13" s="6"/>
      <c r="I13" s="90"/>
      <c r="J13" s="119"/>
      <c r="K13" s="93"/>
      <c r="L13" s="119"/>
      <c r="M13" s="6"/>
      <c r="N13" s="6"/>
      <c r="O13" s="6"/>
      <c r="P13" s="91"/>
      <c r="Q13" s="122"/>
    </row>
    <row r="14" spans="1:17" ht="15.75">
      <c r="A14" s="116"/>
      <c r="B14" s="6">
        <v>3</v>
      </c>
      <c r="C14" s="117" t="s">
        <v>40</v>
      </c>
      <c r="D14" s="117"/>
      <c r="E14" s="117"/>
      <c r="F14" s="6"/>
      <c r="G14" s="6"/>
      <c r="H14" s="6"/>
      <c r="I14" s="90" t="s">
        <v>14</v>
      </c>
      <c r="J14" s="117" t="s">
        <v>40</v>
      </c>
      <c r="K14" s="117"/>
      <c r="L14" s="117"/>
      <c r="M14" s="6"/>
      <c r="N14" s="6"/>
      <c r="O14" s="6"/>
      <c r="P14" s="91"/>
      <c r="Q14" s="122"/>
    </row>
    <row r="15" spans="1:17" ht="50.25" customHeight="1">
      <c r="A15" s="116"/>
      <c r="B15" s="59" t="s">
        <v>72</v>
      </c>
      <c r="C15" s="61" t="s">
        <v>97</v>
      </c>
      <c r="D15" s="62" t="s">
        <v>89</v>
      </c>
      <c r="E15" s="63" t="s">
        <v>98</v>
      </c>
      <c r="F15" s="6">
        <v>0</v>
      </c>
      <c r="G15" s="28">
        <v>25730</v>
      </c>
      <c r="H15" s="28">
        <f>G15</f>
        <v>25730</v>
      </c>
      <c r="I15" s="59" t="s">
        <v>72</v>
      </c>
      <c r="J15" s="61" t="s">
        <v>97</v>
      </c>
      <c r="K15" s="62" t="s">
        <v>89</v>
      </c>
      <c r="L15" s="63" t="s">
        <v>98</v>
      </c>
      <c r="M15" s="6">
        <v>0</v>
      </c>
      <c r="N15" s="96">
        <f>'паспорт з 01.01.2020'!F87</f>
        <v>23774.333333333332</v>
      </c>
      <c r="O15" s="96">
        <f>N15</f>
        <v>23774.333333333332</v>
      </c>
      <c r="P15" s="121">
        <f>O15-H15</f>
        <v>-1955.6666666666679</v>
      </c>
      <c r="Q15" s="122" t="s">
        <v>25</v>
      </c>
    </row>
    <row r="16" spans="1:17" ht="50.25" customHeight="1">
      <c r="A16" s="116"/>
      <c r="B16" s="59" t="s">
        <v>96</v>
      </c>
      <c r="C16" s="93" t="s">
        <v>99</v>
      </c>
      <c r="D16" s="28" t="s">
        <v>89</v>
      </c>
      <c r="E16" s="63" t="s">
        <v>100</v>
      </c>
      <c r="F16" s="6">
        <v>0</v>
      </c>
      <c r="G16" s="28">
        <v>6054</v>
      </c>
      <c r="H16" s="28">
        <f>G16</f>
        <v>6054</v>
      </c>
      <c r="I16" s="59" t="s">
        <v>96</v>
      </c>
      <c r="J16" s="93" t="s">
        <v>99</v>
      </c>
      <c r="K16" s="28" t="s">
        <v>89</v>
      </c>
      <c r="L16" s="63" t="s">
        <v>100</v>
      </c>
      <c r="M16" s="6">
        <v>0</v>
      </c>
      <c r="N16" s="96">
        <f>'паспорт з 01.01.2020'!F88</f>
        <v>5168.333333333333</v>
      </c>
      <c r="O16" s="96">
        <f>N16</f>
        <v>5168.333333333333</v>
      </c>
      <c r="P16" s="121">
        <f>O16-H16</f>
        <v>-885.666666666667</v>
      </c>
      <c r="Q16" s="122" t="s">
        <v>26</v>
      </c>
    </row>
    <row r="17" spans="1:17" ht="15.75">
      <c r="A17" s="116"/>
      <c r="B17" s="28">
        <v>4</v>
      </c>
      <c r="C17" s="7" t="s">
        <v>41</v>
      </c>
      <c r="D17" s="93"/>
      <c r="E17" s="93"/>
      <c r="F17" s="28"/>
      <c r="G17" s="28"/>
      <c r="H17" s="28"/>
      <c r="I17" s="28">
        <v>4</v>
      </c>
      <c r="J17" s="7" t="s">
        <v>41</v>
      </c>
      <c r="K17" s="93"/>
      <c r="L17" s="93"/>
      <c r="M17" s="28"/>
      <c r="N17" s="28"/>
      <c r="O17" s="28"/>
      <c r="P17" s="95"/>
      <c r="Q17" s="122"/>
    </row>
    <row r="18" spans="1:17" ht="45">
      <c r="A18" s="116"/>
      <c r="B18" s="59" t="s">
        <v>95</v>
      </c>
      <c r="C18" s="57" t="s">
        <v>101</v>
      </c>
      <c r="D18" s="28" t="s">
        <v>3</v>
      </c>
      <c r="E18" s="60" t="s">
        <v>90</v>
      </c>
      <c r="F18" s="28">
        <v>0</v>
      </c>
      <c r="G18" s="92">
        <v>100</v>
      </c>
      <c r="H18" s="28">
        <f>F18+G18</f>
        <v>100</v>
      </c>
      <c r="I18" s="59" t="s">
        <v>95</v>
      </c>
      <c r="J18" s="57" t="s">
        <v>101</v>
      </c>
      <c r="K18" s="28" t="s">
        <v>3</v>
      </c>
      <c r="L18" s="60" t="s">
        <v>90</v>
      </c>
      <c r="M18" s="28">
        <v>0</v>
      </c>
      <c r="N18" s="92">
        <v>0</v>
      </c>
      <c r="O18" s="28">
        <v>100</v>
      </c>
      <c r="P18" s="95">
        <f>O18-H18</f>
        <v>0</v>
      </c>
      <c r="Q18" s="87" t="s">
        <v>45</v>
      </c>
    </row>
    <row r="19" spans="1:17" ht="45" hidden="1">
      <c r="A19" s="82"/>
      <c r="B19" s="97"/>
      <c r="C19" s="93" t="s">
        <v>16</v>
      </c>
      <c r="D19" s="28" t="s">
        <v>3</v>
      </c>
      <c r="E19" s="93" t="s">
        <v>15</v>
      </c>
      <c r="F19" s="28">
        <v>100</v>
      </c>
      <c r="G19" s="55"/>
      <c r="H19" s="28">
        <f>F19</f>
        <v>100</v>
      </c>
      <c r="I19" s="90"/>
      <c r="J19" s="93" t="s">
        <v>16</v>
      </c>
      <c r="K19" s="28" t="s">
        <v>3</v>
      </c>
      <c r="L19" s="93" t="s">
        <v>15</v>
      </c>
      <c r="M19" s="28">
        <v>100</v>
      </c>
      <c r="N19" s="55"/>
      <c r="O19" s="28">
        <f>M19</f>
        <v>100</v>
      </c>
      <c r="P19" s="95">
        <f>O19-H19</f>
        <v>0</v>
      </c>
      <c r="Q19" s="87" t="s">
        <v>45</v>
      </c>
    </row>
    <row r="20" spans="1:17" ht="45" hidden="1">
      <c r="A20" s="82"/>
      <c r="B20" s="97"/>
      <c r="C20" s="93" t="s">
        <v>16</v>
      </c>
      <c r="D20" s="28" t="s">
        <v>3</v>
      </c>
      <c r="E20" s="93" t="s">
        <v>15</v>
      </c>
      <c r="F20" s="28">
        <v>100</v>
      </c>
      <c r="G20" s="55"/>
      <c r="H20" s="28">
        <f>F20</f>
        <v>100</v>
      </c>
      <c r="I20" s="90"/>
      <c r="J20" s="98"/>
      <c r="K20" s="99"/>
      <c r="L20" s="100"/>
      <c r="M20" s="67"/>
      <c r="N20" s="67"/>
      <c r="O20" s="84"/>
      <c r="P20" s="86"/>
      <c r="Q20" s="87"/>
    </row>
    <row r="21" spans="1:17" ht="96.75" customHeight="1" hidden="1">
      <c r="A21" s="82"/>
      <c r="B21" s="94"/>
      <c r="C21" s="98"/>
      <c r="D21" s="99"/>
      <c r="E21" s="100"/>
      <c r="F21" s="83"/>
      <c r="G21" s="83"/>
      <c r="H21" s="86"/>
      <c r="I21" s="101"/>
      <c r="J21" s="102"/>
      <c r="K21" s="103"/>
      <c r="L21" s="104"/>
      <c r="M21" s="105"/>
      <c r="N21" s="105"/>
      <c r="O21" s="106"/>
      <c r="P21" s="107"/>
      <c r="Q21" s="108"/>
    </row>
    <row r="22" spans="2:17" ht="15.75">
      <c r="B22" s="109"/>
      <c r="C22" s="110"/>
      <c r="D22" s="111"/>
      <c r="E22" s="112"/>
      <c r="F22" s="111"/>
      <c r="G22" s="111"/>
      <c r="H22" s="111"/>
      <c r="I22" s="109"/>
      <c r="J22" s="110"/>
      <c r="K22" s="111"/>
      <c r="L22" s="112"/>
      <c r="M22" s="111"/>
      <c r="N22" s="111"/>
      <c r="O22" s="111"/>
      <c r="P22" s="111"/>
      <c r="Q22" s="111"/>
    </row>
    <row r="23" spans="2:12" ht="15.75">
      <c r="B23" s="3"/>
      <c r="C23" s="113"/>
      <c r="E23" s="114"/>
      <c r="I23" s="3"/>
      <c r="J23" s="113"/>
      <c r="L23" s="114"/>
    </row>
    <row r="24" spans="2:12" ht="15.75">
      <c r="B24" s="3"/>
      <c r="C24" s="113"/>
      <c r="E24" s="114"/>
      <c r="I24" s="3"/>
      <c r="J24" s="113"/>
      <c r="L24" s="114"/>
    </row>
    <row r="25" spans="2:12" ht="15.75">
      <c r="B25" s="3"/>
      <c r="C25" s="113"/>
      <c r="E25" s="114"/>
      <c r="I25" s="3"/>
      <c r="J25" s="113"/>
      <c r="L25" s="114"/>
    </row>
    <row r="26" spans="2:9" ht="15.75">
      <c r="B26" s="3"/>
      <c r="I26" s="3"/>
    </row>
    <row r="27" spans="2:12" ht="15.75" customHeight="1">
      <c r="B27" s="128" t="s">
        <v>27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"/>
    </row>
    <row r="28" spans="2:17" ht="15.75" customHeight="1">
      <c r="B28" s="128" t="s">
        <v>18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9"/>
      <c r="M28" s="8"/>
      <c r="N28" s="129" t="s">
        <v>103</v>
      </c>
      <c r="O28" s="129"/>
      <c r="P28" s="115"/>
      <c r="Q28" s="115"/>
    </row>
    <row r="33" spans="2:12" ht="15.75" customHeight="1">
      <c r="B33" s="128" t="s">
        <v>17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"/>
    </row>
    <row r="34" spans="2:17" ht="15.75" customHeight="1">
      <c r="B34" s="128" t="s">
        <v>18</v>
      </c>
      <c r="C34" s="128"/>
      <c r="D34" s="128"/>
      <c r="E34" s="128"/>
      <c r="F34" s="128"/>
      <c r="G34" s="128"/>
      <c r="H34" s="128"/>
      <c r="I34" s="128"/>
      <c r="J34" s="128"/>
      <c r="K34" s="128"/>
      <c r="L34" s="9"/>
      <c r="M34" s="8"/>
      <c r="N34" s="129" t="s">
        <v>20</v>
      </c>
      <c r="O34" s="129"/>
      <c r="P34" s="115"/>
      <c r="Q34" s="115"/>
    </row>
  </sheetData>
  <mergeCells count="7">
    <mergeCell ref="B33:K33"/>
    <mergeCell ref="B34:K34"/>
    <mergeCell ref="N34:O34"/>
    <mergeCell ref="A1:Q1"/>
    <mergeCell ref="B27:K27"/>
    <mergeCell ref="B28:K28"/>
    <mergeCell ref="N28:O28"/>
  </mergeCells>
  <printOptions/>
  <pageMargins left="0.38" right="0.2" top="1" bottom="1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14</cp:lastModifiedBy>
  <cp:lastPrinted>2020-12-18T07:52:01Z</cp:lastPrinted>
  <dcterms:created xsi:type="dcterms:W3CDTF">2018-12-28T08:43:53Z</dcterms:created>
  <dcterms:modified xsi:type="dcterms:W3CDTF">2020-12-28T09:09:50Z</dcterms:modified>
  <cp:category/>
  <cp:version/>
  <cp:contentType/>
  <cp:contentStatus/>
</cp:coreProperties>
</file>