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2825" windowHeight="7515" tabRatio="770" activeTab="1"/>
  </bookViews>
  <sheets>
    <sheet name="паспорт до 01.01.2020" sheetId="1" r:id="rId1"/>
    <sheet name="0160" sheetId="2" r:id="rId2"/>
    <sheet name="звіт до 01.01.2020" sheetId="3" r:id="rId3"/>
    <sheet name="звіт з 01.01.2020" sheetId="4" r:id="rId4"/>
    <sheet name="паспорт з 01.01.2020 (0813121)" sheetId="5" r:id="rId5"/>
    <sheet name="паспорт з 01.01.2020 (0813123)" sheetId="6" r:id="rId6"/>
  </sheets>
  <definedNames>
    <definedName name="_xlnm.Print_Area" localSheetId="1">'0160'!$A$1:$G$105</definedName>
    <definedName name="_xlnm.Print_Area" localSheetId="3">'звіт з 01.01.2020'!$A$1:$M$75</definedName>
    <definedName name="_xlnm.Print_Area" localSheetId="4">'паспорт з 01.01.2020 (0813121)'!$A$1:$G$98</definedName>
  </definedNames>
  <calcPr fullCalcOnLoad="1"/>
</workbook>
</file>

<file path=xl/sharedStrings.xml><?xml version="1.0" encoding="utf-8"?>
<sst xmlns="http://schemas.openxmlformats.org/spreadsheetml/2006/main" count="697" uniqueCount="225">
  <si>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</si>
  <si>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</si>
  <si>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</si>
  <si>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</si>
  <si>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</si>
  <si>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</si>
  <si>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</si>
  <si>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</si>
  <si>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</si>
  <si>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</si>
  <si>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</si>
  <si>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</si>
  <si>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</si>
  <si>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</si>
  <si>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</si>
  <si>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</si>
  <si>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</si>
  <si>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</si>
  <si>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</si>
  <si>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</si>
  <si>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</si>
  <si>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</si>
  <si>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</si>
  <si>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</si>
  <si>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</si>
  <si>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</si>
  <si>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</si>
  <si>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</si>
  <si>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</si>
  <si>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</si>
  <si>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</si>
  <si>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</si>
  <si>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</si>
  <si>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</si>
  <si>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</si>
  <si>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</si>
  <si>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</si>
  <si>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</si>
  <si>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</si>
  <si>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</si>
  <si>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</si>
  <si>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</si>
  <si>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</si>
  <si>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</si>
  <si>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</si>
  <si>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</si>
  <si>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</si>
  <si>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</si>
  <si>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</si>
  <si>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</si>
  <si>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</si>
  <si>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</si>
  <si>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</si>
  <si>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</si>
  <si>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</si>
  <si>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</si>
  <si>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</si>
  <si>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</si>
  <si>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</si>
  <si>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</si>
  <si>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</si>
  <si>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</si>
  <si>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</si>
  <si>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</si>
  <si>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</si>
  <si>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</si>
  <si>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</si>
  <si>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</si>
  <si>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</si>
  <si>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</si>
  <si>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</si>
  <si>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</si>
  <si>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</si>
  <si>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</si>
  <si>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</si>
  <si>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</si>
  <si>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</si>
  <si>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</si>
  <si>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</si>
  <si>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</si>
  <si>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</si>
  <si>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</si>
  <si>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</si>
  <si>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</si>
  <si>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</si>
  <si>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</si>
  <si>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</si>
  <si>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</si>
  <si>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</si>
  <si>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</si>
  <si>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</si>
  <si>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</si>
  <si>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</si>
  <si>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</si>
  <si>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</si>
  <si>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</si>
  <si>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</si>
  <si>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</si>
  <si>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</si>
  <si>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</si>
  <si>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</si>
  <si>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</si>
  <si>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</si>
  <si>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</si>
  <si>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</si>
  <si>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</si>
  <si>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</si>
  <si>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</si>
  <si>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</si>
  <si>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</si>
  <si>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</si>
  <si>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>Управління праці та соціального захисту населення Новокаховської міської ради</t>
  </si>
  <si>
    <t>08</t>
  </si>
  <si>
    <t>03198327</t>
  </si>
  <si>
    <t>0800000</t>
  </si>
  <si>
    <t>0810000</t>
  </si>
  <si>
    <t>0813121</t>
  </si>
  <si>
    <t>Утримання та забезпечення центрів соціальних служб для сім'ї, дітей та молоді</t>
  </si>
  <si>
    <t>Обсяг бюджетних призначень / бюджетних асигнувань - 605597,00 гривень, у тому числі загального фонду - 605597,00 гривень та спеціального фонду - 0,00 гривень.</t>
  </si>
  <si>
    <t xml:space="preserve">Підстави для виконання бюджетної програми: </t>
  </si>
  <si>
    <t xml:space="preserve">Конституція України (Закон від 28.06.1996 №254к/96)
                                                                                                                                                                                                  </t>
  </si>
  <si>
    <t>Бюджетний кодекс України ( Закон України від 08.07.2010 №2456-VI)</t>
  </si>
  <si>
    <t>Наказ Міністерства Фінансів України від 20.09.2017 №793 «Про затвердження змін до Типової програмної класифікації видатків та кредитування місцевих бюджетів /Тимчасової класифікації видатків та кредитування для бюджетів місцевого самоврядування, які не застосовують програмно-цільового методу»</t>
  </si>
  <si>
    <t>Наказ Міністерства Фінансів України від 12.03.12 №333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</si>
  <si>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Наказ  Міністерства праці та соціальної політики України від 29.06.2016р. №709 «Про затвердження типових структур і штатів центрів соціальних служб для сім’ї, дітей та молоді»</t>
  </si>
  <si>
    <t>Наказ  Міністерства праці та соціальної політики України, Міністерства охорони здоров’я України від 05 жовтня 2005 року №308/519 “ Про впорядкування умов оплати праці працівників закладів охорони здоров'я та установ  соціального захисту населення ”</t>
  </si>
  <si>
    <t>Наказ  Міністерства праці та соціальної політики України  від 18 травня 2015р №526 «Про умови оплати праці працівників закладів соціального захисту дітей, закладів соціального обслуговування і центрів соціальних служб для сім’ї, дітей та молоді» зі змінами</t>
  </si>
  <si>
    <t>Постанова Кабінету Міністрів України від 22 липня 2016р. №462  «Питання оплати праці працівників центрів соціальних служб для сім’ї, дітей та молоді»</t>
  </si>
  <si>
    <t>Постанова Кабінету Міністрів України від 21.06.2017 р. №435 «Деякі питання оплати праці працівників центрів соціальних служб для сім’ї, дітей та молоді».</t>
  </si>
  <si>
    <t xml:space="preserve">Рішення виконавчого комітету Новокаховської міської ради від 24.09.2019 р. №336 "Про затверждення Інструкції з підготовки бюджетних запитів"                                                       </t>
  </si>
  <si>
    <t>Рішення Новокаховської міської ради від 24.12.2019 р. №2585 "Про бюджет Новокаховської міської об'єднаної територіальної громади на 2020 рік"</t>
  </si>
  <si>
    <t xml:space="preserve">Рішення Новокаховської міської ради від 12.12.2019 р. №2445 "Про Програму соціальної підтримки сім'ї на 2020-2022 роки"    </t>
  </si>
  <si>
    <t>Забезпечення ефективної державної соціальної підтримки населення на території Новокаховської міської ради</t>
  </si>
  <si>
    <t>Мета бюджетної програми:   Забезпечення соціальної підтримки сім'дітям та молоді вразливих категорій населення.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</si>
  <si>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</si>
  <si>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Кількість центрів соціальних служб для сім’ї, дітей та молоді</t>
  </si>
  <si>
    <t>од.</t>
  </si>
  <si>
    <t>Рішення виконавчого комітету Новокаховської міської ради «Про центр соціальних служб для молоді» від 17.05.1994 р. №116</t>
  </si>
  <si>
    <t>-</t>
  </si>
  <si>
    <t xml:space="preserve">Кількість штатних працівників центрів соціальних служб для сім’ї, дітей та молоді </t>
  </si>
  <si>
    <t>ос.</t>
  </si>
  <si>
    <t>Штатний розпис від 21.12.2017 №1097 «Про затвердження загальної чисельності та структури міського центру соціальних служб для сім’ї, дітей та молоді Новокаховської міської ради»</t>
  </si>
  <si>
    <t xml:space="preserve">Кількість закладів, що надають соціальні послуги сім’ям, дітям та молоді, діяльність, яких координується центрами соціальних служб для сім’ї, дітей та молоді </t>
  </si>
  <si>
    <t>Кількість дитячих будинків сімейного типу,прийомних сімей, сімей патронатних вихователів, сімей, які перебувають у складних життєвих обставинах, охоплених соціальним супроводом/супроводженням</t>
  </si>
  <si>
    <t>Показники результатів роботи центрів соціальних служб для сім’ї, дітей та молоді з сім’ями, які перебувають у складних життєвих обставинах</t>
  </si>
  <si>
    <t>Середні витрати на утримання одного центру соціальних служб для сім’ї, дітей та молоді</t>
  </si>
  <si>
    <t>грн.</t>
  </si>
  <si>
    <t>граничні обсяги</t>
  </si>
  <si>
    <t xml:space="preserve">Середні витрати на забезпечення діяльності одного працівника центру соціальних служб для сім’ї, дітей та молоді </t>
  </si>
  <si>
    <t>граничні обсяги/кількість працівників</t>
  </si>
  <si>
    <t>Середні витрати на здійснення соціального супроводу/супроводження</t>
  </si>
  <si>
    <t>граничні обсяги/кількість сімей, які перебували під супроводом</t>
  </si>
  <si>
    <t>Середні витрати на надання однієї соціальної послуги</t>
  </si>
  <si>
    <t>граничні обсяги/кількість наданих послуг</t>
  </si>
  <si>
    <t>Кількість підготовлених кандидатів в опікуни, піклувальники, прийомні батьки, батьки-вихователі, усиновлювачі, патронатні вихователі та наставники, які пройшли підготовку та стали опікунами,піклувальниками, прийомними батьками, батьками-вихователями, усиновлювачами, патронатними вихователями та наставниками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</si>
  <si>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</si>
  <si>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центрами соціальних служб для сім’ї, дітей та молоді </t>
  </si>
  <si>
    <t>Динаміка(збільшення+/зменшення-) кількості сімей/осіб, яким надано соціальні послуги (порівняно з минулим роком)</t>
  </si>
  <si>
    <t>%</t>
  </si>
  <si>
    <t>Динаміка(збільшення+/зменшення-) кількості сімей та осіб, які перебувають у складних життєвих обставинах, знятих із соціального супроводу з позитивним результатом (порівняно з минулим роком)</t>
  </si>
  <si>
    <t>О.М. Стоянчук</t>
  </si>
  <si>
    <t>І.В. Фурсєєва</t>
  </si>
  <si>
    <t>0813123</t>
  </si>
  <si>
    <t>Заходи державної політики з питань сім'ї</t>
  </si>
  <si>
    <t>Обсяг бюджетних призначень / бюджетних асигнувань - 5000,00 гривень, у тому числі загального фонду - 5000,00 гривень та спеціального фонду - 0,00 гривень.</t>
  </si>
  <si>
    <t>Проведення регіональних заходів, спрямованих на підтримку сім'ї, демографічний розвиток</t>
  </si>
  <si>
    <t>Міська програма соціальної підтримки сім'ї на 2020-2022 роки, рішення сесії від 12.12.2019 р. №2445</t>
  </si>
  <si>
    <t xml:space="preserve">Кількість спеціалістів залучених до заходів </t>
  </si>
  <si>
    <t>Рішення міської ради від 12.12.2019 р. №2445 "Про Програму соціальної підтримки сім'ї на 2020-2022 роки"</t>
  </si>
  <si>
    <t>Кількість регіональних заходів державної політики з питань сім’ї</t>
  </si>
  <si>
    <t xml:space="preserve">Кількість звернень до центру соціальних служб для сім’ї, дітей та молоді  </t>
  </si>
  <si>
    <t>Кількість учасників регіональних заходів державної політики з питань сім’ї</t>
  </si>
  <si>
    <t>Кількість дітей, молоді та сімей , яким надані соціальні послуги</t>
  </si>
  <si>
    <t>Середні витрати на одного регіонального заходу державної політики з питань сім'ї</t>
  </si>
  <si>
    <t>граничні обсяги/кількість заходів центрів соціальних служб для сім’ї, дітей та молоді</t>
  </si>
  <si>
    <t>Середні витрати на забезпечення участі в регіональних заходах державної політики з питань сім'ї одного учасника</t>
  </si>
  <si>
    <t>граничні обсяги/кількість учасників заходів, проведених центром соціальних служб для сім’ї, дітей та молоді</t>
  </si>
  <si>
    <t>Динаміка (збільшення+/зменшення-) кількості людей, охоплених регіональними заходами державної політики з питань сім'ї (порівняно з минулим роком)</t>
  </si>
  <si>
    <t>Питома вага дітей, сімей та молоді від загальної кількості звернень, які внаслідок, отриманих соціальних послуг розв’язали свої соціальні проблеми та поліпшили своє становище</t>
  </si>
  <si>
    <t>Динаміка (збільшення+/зменшення-) кількості осіб, які перебувають у складних життєвих обставинах, внаслідок проведених заходів, та наданих центрами служб для сім’ї, дітей та молоді послуг порівняно з минулим роком</t>
  </si>
  <si>
    <t>Обсяг бюджетних призначень/бюджетних асигнувань -</t>
  </si>
  <si>
    <t>, у тому числі загального фонд -</t>
  </si>
  <si>
    <t xml:space="preserve">та спеціального фонду - </t>
  </si>
  <si>
    <t>.</t>
  </si>
  <si>
    <t>0810160</t>
  </si>
  <si>
    <t>0111</t>
  </si>
  <si>
    <t>Конституція України. Закон від 28.06.1996 р. № 254/96-ВР</t>
  </si>
  <si>
    <t>Бюджетний кодекс України. Закон від 08.07.2010 №2456-VI</t>
  </si>
  <si>
    <t>Закон України від 21.05.1997р. №280/97-ВР «Про місцеве самоврядування в Україні»</t>
  </si>
  <si>
    <t>Закон України від 07.06.2001р. №2493-ІІІ «Про службу в органах місцевого самоврядування»</t>
  </si>
  <si>
    <t>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</t>
  </si>
  <si>
    <t>Постанова Кабінету Міністрів України від 9 березня 2006 р. № 268 «Про упорядкування структури та умов оплати праці працівників апарату органів виконавчої влади, органів прокуратури, судів та інших органів»</t>
  </si>
  <si>
    <t>Наказ Міністерства праці України від 02.10.96 р. №77 «Про умови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</t>
  </si>
  <si>
    <t>Постанова Кабінету Міністрів України від 16 вересня 2006 р. № 732 «Деякі питання оплати праці працівників структурних підрозділів з питань соціального захисту населення місцевих державних адміністрацій та виконавчих органів міських і районних у містах рад»»</t>
  </si>
  <si>
    <t>Постанова Кабінету Міністрів України від 9 листопада 2016 р. № 811 «Деякі питання оплати праці працівників структурних підрозділів з питань соціального захисту населення місцевих державних адміністрацій»</t>
  </si>
  <si>
    <t>Постанова Кабінету Міністрів України від 24 травня 2017 р. № 353  “Про внесення змін до постанови Кабінету Міністрів України від 9 березня 2006 р. № 268 та визнання такими, що втратили чинність, деяких постанов Кабінету Міністрів України ”</t>
  </si>
  <si>
    <t>Рішення Новокаховської міської ради від 15 грудня 2016  року №587 «Про затвердження Положення про управління праці та соціального захисту населення Новокаховської міської ради»</t>
  </si>
  <si>
    <r>
      <t>Закон України «Про державний бюджет України на 2017 рік» від 21.12.2016</t>
    </r>
    <r>
      <rPr>
        <sz val="10"/>
        <color indexed="56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№ 18101-VIII</t>
    </r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</si>
  <si>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</si>
  <si>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Мета бюджетної програми  Керівництво і управління у відповідній сфері </t>
  </si>
  <si>
    <t>Здійснення виконавчими органами міських рад, наданих законодавством повноважень у відповідній сфері</t>
  </si>
  <si>
    <t>Рішення Новокаховської міської ради від 12 грудня 2019  року №2426 «Про затвердження загальної чисельності апарату управління праці та соціального захисту населення Новокаховської міської ради»</t>
  </si>
  <si>
    <t>кількість штатних одиниць</t>
  </si>
  <si>
    <t>рішення міської ради від 12.12.2019. № 2426</t>
  </si>
  <si>
    <t>2.1</t>
  </si>
  <si>
    <t>кількість отриманих листів, звернень заяв, скарг</t>
  </si>
  <si>
    <t>журнал реєстрації кореспонденції</t>
  </si>
  <si>
    <t>2.2</t>
  </si>
  <si>
    <t>кількість прийнятих нормативно-правових актів</t>
  </si>
  <si>
    <t>3.1</t>
  </si>
  <si>
    <t>кількість виконаних листів, звернень заяв, скарг на одного працівника</t>
  </si>
  <si>
    <t>кількість отриманих листів, звернень заяв, скарг/ кількість штатних одиниць</t>
  </si>
  <si>
    <t>3.2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</si>
  <si>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</si>
  <si>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</si>
  <si>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21528000000</t>
  </si>
  <si>
    <t>0160</t>
  </si>
  <si>
    <t>Рішення Новокаховської міської ради від 24.12.2019 р. № 2585 «Про бюджет Новокаховської міської об'єдненої територіальної громади на 2020 рік».</t>
  </si>
  <si>
    <t>3.3</t>
  </si>
  <si>
    <t>витрати на утримання однієї штатної одиниці</t>
  </si>
  <si>
    <t>тис.грн.</t>
  </si>
  <si>
    <t>Обсяг бюджетних асигнувань загального фонду/ кількість штатних одиниць</t>
  </si>
  <si>
    <t>Управління праці та соціального захисту населення</t>
  </si>
  <si>
    <t>Новокаховської міської ради</t>
  </si>
  <si>
    <t>__12.02.2020__________ N __26-01____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</si>
</sst>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г\р\и\в\е\н\ь;[Red]\-#,##0.00\г\р\и\в\е\н\ь;\-"/>
    <numFmt numFmtId="177" formatCode="#,##0.00;[Red]\-#,##0.00;\-"/>
    <numFmt numFmtId="178" formatCode="0.0"/>
    <numFmt numFmtId="179" formatCode="0.000000"/>
    <numFmt numFmtId="180" formatCode="0.00000"/>
    <numFmt numFmtId="181" formatCode="0.0000"/>
    <numFmt numFmtId="182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5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4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12" xfId="0" applyFont="1" applyBorder="1" applyAlignment="1">
      <alignment horizontal="center" vertical="top"/>
    </xf>
    <xf numFmtId="0" fontId="19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19" fillId="0" borderId="12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18" fillId="24" borderId="0" xfId="0" applyFont="1" applyFill="1" applyAlignment="1">
      <alignment horizontal="left" vertical="top" wrapText="1"/>
    </xf>
    <xf numFmtId="0" fontId="18" fillId="24" borderId="0" xfId="0" applyFont="1" applyFill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17" fillId="24" borderId="0" xfId="0" applyFont="1" applyFill="1" applyAlignment="1">
      <alignment vertical="center" wrapText="1"/>
    </xf>
    <xf numFmtId="0" fontId="18" fillId="24" borderId="0" xfId="0" applyFont="1" applyFill="1" applyAlignment="1">
      <alignment/>
    </xf>
    <xf numFmtId="0" fontId="29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24" borderId="0" xfId="0" applyFont="1" applyFill="1" applyAlignment="1" quotePrefix="1">
      <alignment horizontal="left" vertical="top" wrapText="1"/>
    </xf>
    <xf numFmtId="0" fontId="18" fillId="0" borderId="11" xfId="0" applyFont="1" applyBorder="1" applyAlignment="1">
      <alignment vertical="center" wrapText="1"/>
    </xf>
    <xf numFmtId="0" fontId="29" fillId="0" borderId="0" xfId="0" applyFont="1" applyAlignment="1">
      <alignment vertical="top" wrapText="1"/>
    </xf>
    <xf numFmtId="0" fontId="18" fillId="0" borderId="15" xfId="0" applyFont="1" applyBorder="1" applyAlignment="1">
      <alignment horizontal="center" vertical="center" wrapText="1"/>
    </xf>
    <xf numFmtId="0" fontId="18" fillId="24" borderId="15" xfId="0" applyFont="1" applyFill="1" applyBorder="1" applyAlignment="1">
      <alignment vertical="top" wrapText="1"/>
    </xf>
    <xf numFmtId="0" fontId="29" fillId="0" borderId="11" xfId="0" applyFont="1" applyBorder="1" applyAlignment="1">
      <alignment horizontal="justify" vertical="top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vertical="top" wrapText="1"/>
    </xf>
    <xf numFmtId="176" fontId="30" fillId="0" borderId="0" xfId="0" applyNumberFormat="1" applyFont="1" applyAlignment="1">
      <alignment vertical="center" wrapText="1"/>
    </xf>
    <xf numFmtId="0" fontId="21" fillId="0" borderId="0" xfId="0" applyFont="1" applyBorder="1" applyAlignment="1">
      <alignment horizontal="right" vertical="top" wrapText="1" indent="1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left" vertical="center" wrapText="1"/>
    </xf>
    <xf numFmtId="177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vertical="center" wrapText="1"/>
    </xf>
    <xf numFmtId="0" fontId="18" fillId="0" borderId="11" xfId="0" applyFont="1" applyBorder="1" applyAlignment="1">
      <alignment horizontal="center" vertical="top" wrapText="1"/>
    </xf>
    <xf numFmtId="178" fontId="17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 shrinkToFit="1"/>
    </xf>
    <xf numFmtId="0" fontId="21" fillId="0" borderId="0" xfId="0" applyFont="1" applyBorder="1" applyAlignment="1">
      <alignment vertical="top" wrapText="1" shrinkToFit="1"/>
    </xf>
    <xf numFmtId="0" fontId="21" fillId="0" borderId="0" xfId="0" applyFont="1" applyFill="1" applyBorder="1" applyAlignment="1">
      <alignment horizontal="right" vertical="top" wrapText="1" indent="1"/>
    </xf>
    <xf numFmtId="0" fontId="17" fillId="0" borderId="11" xfId="0" applyFont="1" applyBorder="1" applyAlignment="1">
      <alignment horizontal="right" vertical="center" wrapText="1"/>
    </xf>
    <xf numFmtId="182" fontId="17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17" fillId="0" borderId="13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wrapText="1" shrinkToFit="1"/>
    </xf>
    <xf numFmtId="0" fontId="19" fillId="0" borderId="12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wrapText="1" shrinkToFit="1"/>
    </xf>
    <xf numFmtId="0" fontId="21" fillId="0" borderId="0" xfId="0" applyFont="1" applyFill="1" applyBorder="1" applyAlignment="1">
      <alignment vertical="top" wrapText="1" shrinkToFit="1"/>
    </xf>
    <xf numFmtId="0" fontId="17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17" fillId="0" borderId="18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7" fillId="24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18" fillId="24" borderId="0" xfId="0" applyFont="1" applyFill="1" applyAlignment="1">
      <alignment horizontal="left" vertical="top" wrapText="1"/>
    </xf>
    <xf numFmtId="0" fontId="18" fillId="24" borderId="0" xfId="0" applyFont="1" applyFill="1" applyAlignment="1">
      <alignment vertical="top" wrapText="1"/>
    </xf>
    <xf numFmtId="0" fontId="18" fillId="24" borderId="0" xfId="0" applyFont="1" applyFill="1" applyAlignment="1" quotePrefix="1">
      <alignment horizontal="left" vertical="top" wrapText="1"/>
    </xf>
    <xf numFmtId="0" fontId="18" fillId="24" borderId="0" xfId="0" applyFont="1" applyFill="1" applyAlignment="1" quotePrefix="1">
      <alignment vertical="top" wrapText="1"/>
    </xf>
    <xf numFmtId="14" fontId="1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F1" sqref="F1:G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09" t="s">
        <v>98</v>
      </c>
      <c r="G1" s="110"/>
    </row>
    <row r="2" spans="6:7" ht="15">
      <c r="F2" s="110"/>
      <c r="G2" s="110"/>
    </row>
    <row r="3" spans="6:7" ht="32.25" customHeight="1">
      <c r="F3" s="110"/>
      <c r="G3" s="110"/>
    </row>
    <row r="4" spans="1:5" ht="15.75">
      <c r="A4" s="1"/>
      <c r="E4" s="1" t="s">
        <v>0</v>
      </c>
    </row>
    <row r="5" spans="1:7" ht="15.75">
      <c r="A5" s="1"/>
      <c r="E5" s="119" t="s">
        <v>1</v>
      </c>
      <c r="F5" s="119"/>
      <c r="G5" s="119"/>
    </row>
    <row r="6" spans="1:7" ht="15.75">
      <c r="A6" s="1"/>
      <c r="B6" s="1"/>
      <c r="E6" s="120"/>
      <c r="F6" s="120"/>
      <c r="G6" s="120"/>
    </row>
    <row r="7" spans="1:7" ht="15" customHeight="1">
      <c r="A7" s="1"/>
      <c r="E7" s="118" t="s">
        <v>2</v>
      </c>
      <c r="F7" s="118"/>
      <c r="G7" s="118"/>
    </row>
    <row r="8" spans="1:7" ht="15.75">
      <c r="A8" s="1"/>
      <c r="B8" s="1"/>
      <c r="E8" s="120"/>
      <c r="F8" s="120"/>
      <c r="G8" s="120"/>
    </row>
    <row r="9" spans="1:7" ht="15" customHeight="1">
      <c r="A9" s="1"/>
      <c r="E9" s="118"/>
      <c r="F9" s="118"/>
      <c r="G9" s="118"/>
    </row>
    <row r="10" spans="1:7" ht="15.75">
      <c r="A10" s="1"/>
      <c r="E10" s="112" t="s">
        <v>3</v>
      </c>
      <c r="F10" s="112"/>
      <c r="G10" s="112"/>
    </row>
    <row r="13" spans="1:7" ht="15.75">
      <c r="A13" s="113" t="s">
        <v>4</v>
      </c>
      <c r="B13" s="113"/>
      <c r="C13" s="113"/>
      <c r="D13" s="113"/>
      <c r="E13" s="113"/>
      <c r="F13" s="113"/>
      <c r="G13" s="113"/>
    </row>
    <row r="14" spans="1:7" ht="15.75">
      <c r="A14" s="113" t="s">
        <v>5</v>
      </c>
      <c r="B14" s="113"/>
      <c r="C14" s="113"/>
      <c r="D14" s="113"/>
      <c r="E14" s="113"/>
      <c r="F14" s="113"/>
      <c r="G14" s="113"/>
    </row>
    <row r="17" spans="1:7" ht="15.75">
      <c r="A17" s="116" t="s">
        <v>6</v>
      </c>
      <c r="B17" s="7"/>
      <c r="C17" s="116"/>
      <c r="D17" s="115"/>
      <c r="E17" s="115"/>
      <c r="F17" s="115"/>
      <c r="G17" s="115"/>
    </row>
    <row r="18" spans="1:7" ht="15">
      <c r="A18" s="116"/>
      <c r="B18" s="8" t="s">
        <v>66</v>
      </c>
      <c r="C18" s="116"/>
      <c r="D18" s="114" t="s">
        <v>42</v>
      </c>
      <c r="E18" s="114"/>
      <c r="F18" s="114"/>
      <c r="G18" s="114"/>
    </row>
    <row r="19" spans="1:7" ht="15.75">
      <c r="A19" s="116" t="s">
        <v>8</v>
      </c>
      <c r="B19" s="7"/>
      <c r="C19" s="116"/>
      <c r="D19" s="117"/>
      <c r="E19" s="117"/>
      <c r="F19" s="117"/>
      <c r="G19" s="117"/>
    </row>
    <row r="20" spans="1:7" ht="15">
      <c r="A20" s="116"/>
      <c r="B20" s="8" t="s">
        <v>66</v>
      </c>
      <c r="C20" s="116"/>
      <c r="D20" s="118" t="s">
        <v>41</v>
      </c>
      <c r="E20" s="118"/>
      <c r="F20" s="118"/>
      <c r="G20" s="118"/>
    </row>
    <row r="21" spans="1:7" ht="15.75">
      <c r="A21" s="116" t="s">
        <v>9</v>
      </c>
      <c r="B21" s="7"/>
      <c r="C21" s="7"/>
      <c r="D21" s="115"/>
      <c r="E21" s="115"/>
      <c r="F21" s="115"/>
      <c r="G21" s="115"/>
    </row>
    <row r="22" spans="1:7" ht="15">
      <c r="A22" s="116"/>
      <c r="B22" s="9" t="s">
        <v>66</v>
      </c>
      <c r="C22" s="9" t="s">
        <v>10</v>
      </c>
      <c r="D22" s="114" t="s">
        <v>43</v>
      </c>
      <c r="E22" s="114"/>
      <c r="F22" s="114"/>
      <c r="G22" s="114"/>
    </row>
    <row r="23" spans="1:7" ht="42" customHeight="1">
      <c r="A23" s="3" t="s">
        <v>11</v>
      </c>
      <c r="B23" s="112" t="s">
        <v>12</v>
      </c>
      <c r="C23" s="112"/>
      <c r="D23" s="112"/>
      <c r="E23" s="112"/>
      <c r="F23" s="112"/>
      <c r="G23" s="112"/>
    </row>
    <row r="24" spans="1:7" ht="15.75">
      <c r="A24" s="3" t="s">
        <v>13</v>
      </c>
      <c r="B24" s="112" t="s">
        <v>14</v>
      </c>
      <c r="C24" s="112"/>
      <c r="D24" s="112"/>
      <c r="E24" s="112"/>
      <c r="F24" s="112"/>
      <c r="G24" s="112"/>
    </row>
    <row r="25" spans="1:7" ht="15.75">
      <c r="A25" s="3" t="s">
        <v>15</v>
      </c>
      <c r="B25" s="112" t="s">
        <v>67</v>
      </c>
      <c r="C25" s="112"/>
      <c r="D25" s="112"/>
      <c r="E25" s="112"/>
      <c r="F25" s="112"/>
      <c r="G25" s="112"/>
    </row>
    <row r="26" ht="15.75">
      <c r="A26" s="4"/>
    </row>
    <row r="27" spans="1:7" ht="15.75">
      <c r="A27" s="10" t="s">
        <v>17</v>
      </c>
      <c r="B27" s="111" t="s">
        <v>68</v>
      </c>
      <c r="C27" s="111"/>
      <c r="D27" s="111"/>
      <c r="E27" s="111"/>
      <c r="F27" s="111"/>
      <c r="G27" s="111"/>
    </row>
    <row r="28" spans="1:7" ht="15.75">
      <c r="A28" s="10"/>
      <c r="B28" s="111"/>
      <c r="C28" s="111"/>
      <c r="D28" s="111"/>
      <c r="E28" s="111"/>
      <c r="F28" s="111"/>
      <c r="G28" s="111"/>
    </row>
    <row r="29" spans="1:7" ht="15.75">
      <c r="A29" s="10"/>
      <c r="B29" s="111"/>
      <c r="C29" s="111"/>
      <c r="D29" s="111"/>
      <c r="E29" s="111"/>
      <c r="F29" s="111"/>
      <c r="G29" s="111"/>
    </row>
    <row r="30" spans="1:7" ht="15.75">
      <c r="A30" s="10"/>
      <c r="B30" s="111"/>
      <c r="C30" s="111"/>
      <c r="D30" s="111"/>
      <c r="E30" s="111"/>
      <c r="F30" s="111"/>
      <c r="G30" s="111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12" t="s">
        <v>70</v>
      </c>
      <c r="C33" s="112"/>
      <c r="D33" s="112"/>
      <c r="E33" s="112"/>
      <c r="F33" s="112"/>
      <c r="G33" s="112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11" t="s">
        <v>18</v>
      </c>
      <c r="C35" s="111"/>
      <c r="D35" s="111"/>
      <c r="E35" s="111"/>
      <c r="F35" s="111"/>
      <c r="G35" s="111"/>
    </row>
    <row r="36" spans="1:7" ht="15.75">
      <c r="A36" s="10"/>
      <c r="B36" s="111"/>
      <c r="C36" s="111"/>
      <c r="D36" s="111"/>
      <c r="E36" s="111"/>
      <c r="F36" s="111"/>
      <c r="G36" s="111"/>
    </row>
    <row r="37" spans="1:7" ht="15.75">
      <c r="A37" s="10"/>
      <c r="B37" s="111"/>
      <c r="C37" s="111"/>
      <c r="D37" s="111"/>
      <c r="E37" s="111"/>
      <c r="F37" s="111"/>
      <c r="G37" s="111"/>
    </row>
    <row r="38" spans="1:7" ht="15.75">
      <c r="A38" s="10"/>
      <c r="B38" s="111"/>
      <c r="C38" s="111"/>
      <c r="D38" s="111"/>
      <c r="E38" s="111"/>
      <c r="F38" s="111"/>
      <c r="G38" s="111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11" t="s">
        <v>25</v>
      </c>
      <c r="B47" s="11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16" t="s">
        <v>29</v>
      </c>
      <c r="B50" s="112" t="s">
        <v>27</v>
      </c>
      <c r="C50" s="112"/>
      <c r="D50" s="112"/>
      <c r="E50" s="112"/>
      <c r="F50" s="112"/>
      <c r="G50" s="112"/>
    </row>
    <row r="51" spans="1:2" ht="15.75">
      <c r="A51" s="116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11" t="s">
        <v>25</v>
      </c>
      <c r="B58" s="11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12" t="s">
        <v>30</v>
      </c>
      <c r="C61" s="112"/>
      <c r="D61" s="112"/>
      <c r="E61" s="112"/>
      <c r="F61" s="112"/>
      <c r="G61" s="112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22" t="s">
        <v>73</v>
      </c>
      <c r="B76" s="122"/>
      <c r="C76" s="122"/>
      <c r="D76" s="1"/>
    </row>
    <row r="77" spans="1:7" ht="32.25" customHeight="1">
      <c r="A77" s="122"/>
      <c r="B77" s="122"/>
      <c r="C77" s="122"/>
      <c r="D77" s="13"/>
      <c r="E77" s="12"/>
      <c r="F77" s="121"/>
      <c r="G77" s="121"/>
    </row>
    <row r="78" spans="1:7" ht="15.75">
      <c r="A78" s="6"/>
      <c r="B78" s="3"/>
      <c r="D78" s="8" t="s">
        <v>38</v>
      </c>
      <c r="F78" s="118" t="s">
        <v>78</v>
      </c>
      <c r="G78" s="118"/>
    </row>
    <row r="79" spans="1:4" ht="15.75">
      <c r="A79" s="112" t="s">
        <v>40</v>
      </c>
      <c r="B79" s="112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12" t="s">
        <v>75</v>
      </c>
      <c r="B81" s="112"/>
      <c r="C81" s="112"/>
      <c r="D81" s="13"/>
      <c r="E81" s="12"/>
      <c r="F81" s="121"/>
      <c r="G81" s="121"/>
    </row>
    <row r="82" spans="1:7" ht="15.75">
      <c r="A82" s="1"/>
      <c r="B82" s="3"/>
      <c r="C82" s="3"/>
      <c r="D82" s="8" t="s">
        <v>38</v>
      </c>
      <c r="F82" s="118" t="s">
        <v>78</v>
      </c>
      <c r="G82" s="118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="75" zoomScaleNormal="80" zoomScaleSheetLayoutView="75" zoomScalePageLayoutView="0" workbookViewId="0" topLeftCell="A69">
      <selection activeCell="C105" sqref="C105"/>
    </sheetView>
  </sheetViews>
  <sheetFormatPr defaultColWidth="21.57421875" defaultRowHeight="15" outlineLevelRow="1"/>
  <cols>
    <col min="1" max="1" width="6.57421875" style="5" customWidth="1"/>
    <col min="2" max="2" width="23.7109375" style="5" bestFit="1" customWidth="1"/>
    <col min="3" max="3" width="21.57421875" style="5" customWidth="1"/>
    <col min="4" max="4" width="21.7109375" style="5" bestFit="1" customWidth="1"/>
    <col min="5" max="5" width="23.7109375" style="5" bestFit="1" customWidth="1"/>
    <col min="6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09" t="s">
        <v>98</v>
      </c>
      <c r="G1" s="110"/>
    </row>
    <row r="2" spans="6:7" ht="15">
      <c r="F2" s="110"/>
      <c r="G2" s="110"/>
    </row>
    <row r="3" spans="6:7" ht="32.25" customHeight="1">
      <c r="F3" s="110"/>
      <c r="G3" s="110"/>
    </row>
    <row r="4" spans="1:5" ht="15.75">
      <c r="A4" s="1"/>
      <c r="E4" s="1" t="s">
        <v>0</v>
      </c>
    </row>
    <row r="5" spans="1:7" ht="15.75">
      <c r="A5" s="1"/>
      <c r="E5" s="119" t="s">
        <v>1</v>
      </c>
      <c r="F5" s="119"/>
      <c r="G5" s="119"/>
    </row>
    <row r="6" spans="1:7" ht="15.75">
      <c r="A6" s="1"/>
      <c r="B6" s="1"/>
      <c r="E6" s="120" t="s">
        <v>222</v>
      </c>
      <c r="F6" s="120"/>
      <c r="G6" s="120"/>
    </row>
    <row r="7" spans="1:7" ht="15" customHeight="1">
      <c r="A7" s="1"/>
      <c r="E7" s="118" t="s">
        <v>2</v>
      </c>
      <c r="F7" s="118"/>
      <c r="G7" s="118"/>
    </row>
    <row r="8" spans="1:7" ht="15.75">
      <c r="A8" s="1"/>
      <c r="B8" s="1"/>
      <c r="E8" s="120" t="s">
        <v>223</v>
      </c>
      <c r="F8" s="120"/>
      <c r="G8" s="120"/>
    </row>
    <row r="9" spans="1:7" ht="15" customHeight="1">
      <c r="A9" s="1"/>
      <c r="E9" s="118"/>
      <c r="F9" s="118"/>
      <c r="G9" s="118"/>
    </row>
    <row r="10" spans="1:7" ht="15.75">
      <c r="A10" s="1"/>
      <c r="E10" s="112" t="s">
        <v>224</v>
      </c>
      <c r="F10" s="112"/>
      <c r="G10" s="112"/>
    </row>
    <row r="13" spans="1:7" ht="15.75">
      <c r="A13" s="113" t="s">
        <v>4</v>
      </c>
      <c r="B13" s="113"/>
      <c r="C13" s="113"/>
      <c r="D13" s="113"/>
      <c r="E13" s="113"/>
      <c r="F13" s="113"/>
      <c r="G13" s="113"/>
    </row>
    <row r="14" spans="1:7" ht="15.75">
      <c r="A14" s="113" t="s">
        <v>110</v>
      </c>
      <c r="B14" s="113"/>
      <c r="C14" s="113"/>
      <c r="D14" s="113"/>
      <c r="E14" s="113"/>
      <c r="F14" s="113"/>
      <c r="G14" s="113"/>
    </row>
    <row r="17" spans="1:16" ht="36" customHeight="1">
      <c r="A17" s="28" t="s">
        <v>100</v>
      </c>
      <c r="B17" s="77" t="s">
        <v>114</v>
      </c>
      <c r="C17" s="28"/>
      <c r="D17" s="104" t="s">
        <v>111</v>
      </c>
      <c r="E17" s="104"/>
      <c r="F17" s="104"/>
      <c r="G17" s="45" t="s">
        <v>113</v>
      </c>
      <c r="H17" s="35"/>
      <c r="I17" s="35"/>
      <c r="J17" s="35"/>
      <c r="K17" s="35"/>
      <c r="L17" s="125"/>
      <c r="M17" s="125"/>
      <c r="N17" s="35"/>
      <c r="O17" s="125"/>
      <c r="P17" s="125"/>
    </row>
    <row r="18" spans="1:16" ht="28.5" customHeight="1">
      <c r="A18" s="101" t="s">
        <v>108</v>
      </c>
      <c r="B18" s="101"/>
      <c r="C18" s="101"/>
      <c r="D18" s="102" t="s">
        <v>2</v>
      </c>
      <c r="E18" s="102"/>
      <c r="F18" s="29"/>
      <c r="G18" s="41" t="s">
        <v>101</v>
      </c>
      <c r="H18" s="39"/>
      <c r="I18" s="124"/>
      <c r="J18" s="124"/>
      <c r="K18" s="124"/>
      <c r="L18" s="126"/>
      <c r="M18" s="126"/>
      <c r="N18" s="36"/>
      <c r="O18" s="96"/>
      <c r="P18" s="96"/>
    </row>
    <row r="19" spans="1:16" ht="38.25" customHeight="1">
      <c r="A19" s="30" t="s">
        <v>102</v>
      </c>
      <c r="B19" s="78" t="s">
        <v>115</v>
      </c>
      <c r="C19" s="30"/>
      <c r="D19" s="105" t="s">
        <v>111</v>
      </c>
      <c r="E19" s="105"/>
      <c r="F19" s="105"/>
      <c r="G19" s="50" t="str">
        <f>G17</f>
        <v>03198327</v>
      </c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23.25" customHeight="1">
      <c r="A20" s="101" t="s">
        <v>104</v>
      </c>
      <c r="B20" s="101"/>
      <c r="C20" s="101"/>
      <c r="D20" s="106" t="s">
        <v>41</v>
      </c>
      <c r="E20" s="106"/>
      <c r="F20" s="29"/>
      <c r="G20" s="41" t="s">
        <v>101</v>
      </c>
      <c r="H20" s="39"/>
      <c r="I20" s="124"/>
      <c r="J20" s="124"/>
      <c r="K20" s="124"/>
      <c r="L20" s="124"/>
      <c r="M20" s="124"/>
      <c r="N20" s="36"/>
      <c r="O20" s="96"/>
      <c r="P20" s="96"/>
    </row>
    <row r="21" spans="1:16" ht="64.5" customHeight="1">
      <c r="A21" s="31" t="s">
        <v>103</v>
      </c>
      <c r="B21" s="51" t="s">
        <v>184</v>
      </c>
      <c r="C21" s="51" t="s">
        <v>216</v>
      </c>
      <c r="D21" s="51" t="s">
        <v>185</v>
      </c>
      <c r="E21" s="103" t="s">
        <v>198</v>
      </c>
      <c r="F21" s="103"/>
      <c r="G21" s="51" t="s">
        <v>215</v>
      </c>
      <c r="H21" s="38"/>
      <c r="I21" s="31"/>
      <c r="J21" s="38"/>
      <c r="K21" s="123"/>
      <c r="L21" s="123"/>
      <c r="M21" s="123"/>
      <c r="N21" s="123"/>
      <c r="O21" s="123"/>
      <c r="P21" s="38"/>
    </row>
    <row r="22" spans="2:16" ht="56.25" customHeight="1">
      <c r="B22" s="33" t="s">
        <v>104</v>
      </c>
      <c r="C22" s="34" t="s">
        <v>105</v>
      </c>
      <c r="D22" s="29" t="s">
        <v>106</v>
      </c>
      <c r="E22" s="101" t="s">
        <v>109</v>
      </c>
      <c r="F22" s="101"/>
      <c r="G22" s="34" t="s">
        <v>107</v>
      </c>
      <c r="H22" s="40"/>
      <c r="I22" s="33"/>
      <c r="J22" s="33"/>
      <c r="K22" s="124"/>
      <c r="L22" s="124"/>
      <c r="M22" s="124"/>
      <c r="N22" s="124"/>
      <c r="O22" s="124"/>
      <c r="P22" s="36"/>
    </row>
    <row r="23" spans="1:7" ht="15.75">
      <c r="A23" s="3" t="s">
        <v>11</v>
      </c>
      <c r="B23" s="23" t="s">
        <v>180</v>
      </c>
      <c r="C23" s="1"/>
      <c r="E23" s="79">
        <f>E65</f>
        <v>10965300</v>
      </c>
      <c r="F23" s="23" t="s">
        <v>181</v>
      </c>
      <c r="G23" s="1"/>
    </row>
    <row r="24" spans="1:7" ht="15.75">
      <c r="A24" s="3"/>
      <c r="B24" s="79">
        <f>C65</f>
        <v>10965300</v>
      </c>
      <c r="C24" s="19" t="s">
        <v>182</v>
      </c>
      <c r="D24" s="79">
        <f>D65</f>
        <v>0</v>
      </c>
      <c r="E24" s="17" t="s">
        <v>183</v>
      </c>
      <c r="F24" s="17"/>
      <c r="G24" s="17"/>
    </row>
    <row r="25" spans="1:7" ht="15.75">
      <c r="A25" s="3" t="s">
        <v>13</v>
      </c>
      <c r="B25" s="112" t="s">
        <v>14</v>
      </c>
      <c r="C25" s="112"/>
      <c r="D25" s="112"/>
      <c r="E25" s="112"/>
      <c r="F25" s="112"/>
      <c r="G25" s="112"/>
    </row>
    <row r="26" spans="1:7" s="81" customFormat="1" ht="12.75">
      <c r="A26" s="80">
        <v>1</v>
      </c>
      <c r="B26" s="100" t="s">
        <v>186</v>
      </c>
      <c r="C26" s="100"/>
      <c r="D26" s="100"/>
      <c r="E26" s="100"/>
      <c r="F26" s="100"/>
      <c r="G26" s="100"/>
    </row>
    <row r="27" spans="1:7" s="81" customFormat="1" ht="12.75">
      <c r="A27" s="80">
        <v>2</v>
      </c>
      <c r="B27" s="100" t="s">
        <v>187</v>
      </c>
      <c r="C27" s="100"/>
      <c r="D27" s="100"/>
      <c r="E27" s="100"/>
      <c r="F27" s="100"/>
      <c r="G27" s="100"/>
    </row>
    <row r="28" spans="1:7" s="81" customFormat="1" ht="12.75">
      <c r="A28" s="80">
        <v>3</v>
      </c>
      <c r="B28" s="100" t="s">
        <v>197</v>
      </c>
      <c r="C28" s="100"/>
      <c r="D28" s="100"/>
      <c r="E28" s="100"/>
      <c r="F28" s="100"/>
      <c r="G28" s="100"/>
    </row>
    <row r="29" spans="1:7" s="81" customFormat="1" ht="12.75">
      <c r="A29" s="80">
        <v>4</v>
      </c>
      <c r="B29" s="100" t="s">
        <v>188</v>
      </c>
      <c r="C29" s="100"/>
      <c r="D29" s="100"/>
      <c r="E29" s="100"/>
      <c r="F29" s="100"/>
      <c r="G29" s="100"/>
    </row>
    <row r="30" spans="1:7" s="81" customFormat="1" ht="12.75">
      <c r="A30" s="80">
        <v>5</v>
      </c>
      <c r="B30" s="100" t="s">
        <v>189</v>
      </c>
      <c r="C30" s="100"/>
      <c r="D30" s="100"/>
      <c r="E30" s="100"/>
      <c r="F30" s="100"/>
      <c r="G30" s="100"/>
    </row>
    <row r="31" spans="1:7" s="81" customFormat="1" ht="29.25" customHeight="1">
      <c r="A31" s="80">
        <v>6</v>
      </c>
      <c r="B31" s="100" t="s">
        <v>190</v>
      </c>
      <c r="C31" s="100"/>
      <c r="D31" s="100"/>
      <c r="E31" s="100"/>
      <c r="F31" s="100"/>
      <c r="G31" s="100"/>
    </row>
    <row r="32" spans="1:7" s="81" customFormat="1" ht="31.5" customHeight="1">
      <c r="A32" s="80">
        <v>7</v>
      </c>
      <c r="B32" s="100" t="s">
        <v>191</v>
      </c>
      <c r="C32" s="100"/>
      <c r="D32" s="100"/>
      <c r="E32" s="100"/>
      <c r="F32" s="100"/>
      <c r="G32" s="100"/>
    </row>
    <row r="33" spans="1:7" s="81" customFormat="1" ht="27.75" customHeight="1">
      <c r="A33" s="80">
        <v>8</v>
      </c>
      <c r="B33" s="100" t="s">
        <v>192</v>
      </c>
      <c r="C33" s="100"/>
      <c r="D33" s="100"/>
      <c r="E33" s="100"/>
      <c r="F33" s="100"/>
      <c r="G33" s="100"/>
    </row>
    <row r="34" spans="1:7" s="81" customFormat="1" ht="30" customHeight="1">
      <c r="A34" s="80">
        <v>9</v>
      </c>
      <c r="B34" s="100" t="s">
        <v>193</v>
      </c>
      <c r="C34" s="100"/>
      <c r="D34" s="100"/>
      <c r="E34" s="100"/>
      <c r="F34" s="100"/>
      <c r="G34" s="100"/>
    </row>
    <row r="35" spans="1:7" s="81" customFormat="1" ht="30" customHeight="1">
      <c r="A35" s="80">
        <v>10</v>
      </c>
      <c r="B35" s="100" t="s">
        <v>194</v>
      </c>
      <c r="C35" s="100"/>
      <c r="D35" s="100"/>
      <c r="E35" s="100"/>
      <c r="F35" s="100"/>
      <c r="G35" s="100"/>
    </row>
    <row r="36" spans="1:7" s="81" customFormat="1" ht="31.5" customHeight="1">
      <c r="A36" s="80">
        <v>11</v>
      </c>
      <c r="B36" s="100" t="s">
        <v>195</v>
      </c>
      <c r="C36" s="100"/>
      <c r="D36" s="100"/>
      <c r="E36" s="100"/>
      <c r="F36" s="100"/>
      <c r="G36" s="100"/>
    </row>
    <row r="37" spans="1:7" s="81" customFormat="1" ht="29.25" customHeight="1">
      <c r="A37" s="80">
        <v>12</v>
      </c>
      <c r="B37" s="91" t="s">
        <v>196</v>
      </c>
      <c r="C37" s="91"/>
      <c r="D37" s="91"/>
      <c r="E37" s="91"/>
      <c r="F37" s="91"/>
      <c r="G37" s="91"/>
    </row>
    <row r="38" spans="1:7" s="81" customFormat="1" ht="30" customHeight="1">
      <c r="A38" s="80">
        <v>13</v>
      </c>
      <c r="B38" s="127" t="s">
        <v>201</v>
      </c>
      <c r="C38" s="127"/>
      <c r="D38" s="127"/>
      <c r="E38" s="127"/>
      <c r="F38" s="127"/>
      <c r="G38" s="127"/>
    </row>
    <row r="39" spans="1:7" s="81" customFormat="1" ht="12.75">
      <c r="A39" s="93">
        <v>14</v>
      </c>
      <c r="B39" s="128" t="s">
        <v>217</v>
      </c>
      <c r="C39" s="128"/>
      <c r="D39" s="128"/>
      <c r="E39" s="128"/>
      <c r="F39" s="128"/>
      <c r="G39" s="128"/>
    </row>
    <row r="40" spans="1:7" s="81" customFormat="1" ht="12.75">
      <c r="A40" s="93"/>
      <c r="B40" s="128"/>
      <c r="C40" s="128"/>
      <c r="D40" s="128"/>
      <c r="E40" s="128"/>
      <c r="F40" s="128"/>
      <c r="G40" s="128"/>
    </row>
    <row r="41" spans="1:7" s="81" customFormat="1" ht="32.25" customHeight="1" hidden="1" outlineLevel="1">
      <c r="A41" s="80">
        <v>16</v>
      </c>
      <c r="B41" s="92"/>
      <c r="C41" s="92"/>
      <c r="D41" s="92"/>
      <c r="E41" s="92"/>
      <c r="F41" s="92"/>
      <c r="G41" s="92"/>
    </row>
    <row r="42" spans="1:7" s="81" customFormat="1" ht="35.25" customHeight="1" hidden="1" outlineLevel="1">
      <c r="A42" s="80">
        <v>17</v>
      </c>
      <c r="B42" s="92"/>
      <c r="C42" s="92"/>
      <c r="D42" s="92"/>
      <c r="E42" s="92"/>
      <c r="F42" s="92"/>
      <c r="G42" s="92"/>
    </row>
    <row r="43" spans="1:7" ht="15.75" collapsed="1">
      <c r="A43" s="3" t="s">
        <v>15</v>
      </c>
      <c r="B43" s="112" t="s">
        <v>67</v>
      </c>
      <c r="C43" s="112"/>
      <c r="D43" s="112"/>
      <c r="E43" s="112"/>
      <c r="F43" s="112"/>
      <c r="G43" s="112"/>
    </row>
    <row r="44" ht="15.75">
      <c r="A44" s="4"/>
    </row>
    <row r="45" spans="1:7" ht="15.75">
      <c r="A45" s="10" t="s">
        <v>17</v>
      </c>
      <c r="B45" s="111" t="s">
        <v>68</v>
      </c>
      <c r="C45" s="111"/>
      <c r="D45" s="111"/>
      <c r="E45" s="111"/>
      <c r="F45" s="111"/>
      <c r="G45" s="111"/>
    </row>
    <row r="46" spans="1:7" ht="15.75">
      <c r="A46" s="10">
        <v>1</v>
      </c>
      <c r="B46" s="97" t="s">
        <v>132</v>
      </c>
      <c r="C46" s="98"/>
      <c r="D46" s="98"/>
      <c r="E46" s="98"/>
      <c r="F46" s="98"/>
      <c r="G46" s="99"/>
    </row>
    <row r="47" spans="1:7" ht="15.75" hidden="1" outlineLevel="1">
      <c r="A47" s="10"/>
      <c r="B47" s="111"/>
      <c r="C47" s="111"/>
      <c r="D47" s="111"/>
      <c r="E47" s="111"/>
      <c r="F47" s="111"/>
      <c r="G47" s="111"/>
    </row>
    <row r="48" spans="1:7" ht="15.75" hidden="1" outlineLevel="1">
      <c r="A48" s="10"/>
      <c r="B48" s="111"/>
      <c r="C48" s="111"/>
      <c r="D48" s="111"/>
      <c r="E48" s="111"/>
      <c r="F48" s="111"/>
      <c r="G48" s="111"/>
    </row>
    <row r="49" ht="15.75" collapsed="1">
      <c r="A49" s="4"/>
    </row>
    <row r="50" spans="1:2" ht="15.75">
      <c r="A50" s="18" t="s">
        <v>16</v>
      </c>
      <c r="B50" s="5" t="s">
        <v>199</v>
      </c>
    </row>
    <row r="51" spans="1:7" ht="15.75">
      <c r="A51" s="3" t="s">
        <v>19</v>
      </c>
      <c r="B51" s="112" t="s">
        <v>70</v>
      </c>
      <c r="C51" s="112"/>
      <c r="D51" s="112"/>
      <c r="E51" s="112"/>
      <c r="F51" s="112"/>
      <c r="G51" s="112"/>
    </row>
    <row r="52" spans="1:7" ht="15.75">
      <c r="A52" s="3"/>
      <c r="B52" s="17"/>
      <c r="C52" s="17"/>
      <c r="D52" s="17"/>
      <c r="E52" s="17"/>
      <c r="F52" s="17"/>
      <c r="G52" s="17"/>
    </row>
    <row r="53" spans="1:7" ht="15.75">
      <c r="A53" s="10" t="s">
        <v>17</v>
      </c>
      <c r="B53" s="111" t="s">
        <v>18</v>
      </c>
      <c r="C53" s="111"/>
      <c r="D53" s="111"/>
      <c r="E53" s="111"/>
      <c r="F53" s="111"/>
      <c r="G53" s="111"/>
    </row>
    <row r="54" spans="1:7" ht="15.75">
      <c r="A54" s="10">
        <v>1</v>
      </c>
      <c r="B54" s="97" t="s">
        <v>200</v>
      </c>
      <c r="C54" s="98"/>
      <c r="D54" s="98"/>
      <c r="E54" s="98"/>
      <c r="F54" s="98"/>
      <c r="G54" s="99"/>
    </row>
    <row r="55" spans="1:7" ht="15.75" hidden="1" outlineLevel="1">
      <c r="A55" s="10"/>
      <c r="B55" s="111"/>
      <c r="C55" s="111"/>
      <c r="D55" s="111"/>
      <c r="E55" s="111"/>
      <c r="F55" s="111"/>
      <c r="G55" s="111"/>
    </row>
    <row r="56" spans="1:7" ht="15.75" hidden="1" outlineLevel="1">
      <c r="A56" s="10"/>
      <c r="B56" s="111"/>
      <c r="C56" s="111"/>
      <c r="D56" s="111"/>
      <c r="E56" s="111"/>
      <c r="F56" s="111"/>
      <c r="G56" s="111"/>
    </row>
    <row r="57" spans="1:7" ht="15.75" collapsed="1">
      <c r="A57" s="3"/>
      <c r="B57" s="17"/>
      <c r="C57" s="17"/>
      <c r="D57" s="17"/>
      <c r="E57" s="17"/>
      <c r="F57" s="17"/>
      <c r="G57" s="17"/>
    </row>
    <row r="58" spans="1:7" ht="15.75">
      <c r="A58" s="3" t="s">
        <v>26</v>
      </c>
      <c r="B58" s="19" t="s">
        <v>22</v>
      </c>
      <c r="C58" s="17"/>
      <c r="D58" s="17"/>
      <c r="E58" s="17"/>
      <c r="F58" s="17"/>
      <c r="G58" s="17"/>
    </row>
    <row r="59" spans="1:2" ht="15.75">
      <c r="A59" s="4"/>
      <c r="B59" s="5" t="s">
        <v>71</v>
      </c>
    </row>
    <row r="60" ht="15.75">
      <c r="A60" s="4"/>
    </row>
    <row r="61" spans="1:5" ht="47.25">
      <c r="A61" s="10" t="s">
        <v>17</v>
      </c>
      <c r="B61" s="10" t="s">
        <v>22</v>
      </c>
      <c r="C61" s="10" t="s">
        <v>23</v>
      </c>
      <c r="D61" s="10" t="s">
        <v>24</v>
      </c>
      <c r="E61" s="10" t="s">
        <v>25</v>
      </c>
    </row>
    <row r="62" spans="1:5" ht="15.75">
      <c r="A62" s="10">
        <v>1</v>
      </c>
      <c r="B62" s="10">
        <v>2</v>
      </c>
      <c r="C62" s="10">
        <v>3</v>
      </c>
      <c r="D62" s="10">
        <v>4</v>
      </c>
      <c r="E62" s="10">
        <v>5</v>
      </c>
    </row>
    <row r="63" spans="1:5" ht="81.75" customHeight="1">
      <c r="A63" s="10">
        <v>1</v>
      </c>
      <c r="B63" s="82" t="s">
        <v>200</v>
      </c>
      <c r="C63" s="83">
        <v>10965300</v>
      </c>
      <c r="D63" s="83"/>
      <c r="E63" s="83">
        <f>SUM(C63:D63)</f>
        <v>10965300</v>
      </c>
    </row>
    <row r="64" spans="1:5" ht="15.75" hidden="1" outlineLevel="1">
      <c r="A64" s="10"/>
      <c r="B64" s="10"/>
      <c r="C64" s="83"/>
      <c r="D64" s="83"/>
      <c r="E64" s="83"/>
    </row>
    <row r="65" spans="1:5" ht="15.75" collapsed="1">
      <c r="A65" s="111" t="s">
        <v>25</v>
      </c>
      <c r="B65" s="111"/>
      <c r="C65" s="83">
        <f>SUM(C63:C64)</f>
        <v>10965300</v>
      </c>
      <c r="D65" s="83">
        <f>SUM(D63:D64)</f>
        <v>0</v>
      </c>
      <c r="E65" s="83">
        <f>SUM(E63:E64)</f>
        <v>10965300</v>
      </c>
    </row>
    <row r="66" ht="15.75">
      <c r="A66" s="4"/>
    </row>
    <row r="67" ht="15.75">
      <c r="A67" s="4"/>
    </row>
    <row r="68" spans="1:7" ht="15.75">
      <c r="A68" s="116" t="s">
        <v>29</v>
      </c>
      <c r="B68" s="112" t="s">
        <v>27</v>
      </c>
      <c r="C68" s="112"/>
      <c r="D68" s="112"/>
      <c r="E68" s="112"/>
      <c r="F68" s="112"/>
      <c r="G68" s="112"/>
    </row>
    <row r="69" spans="1:2" ht="15.75">
      <c r="A69" s="116"/>
      <c r="B69" s="1" t="s">
        <v>21</v>
      </c>
    </row>
    <row r="70" ht="15.75" hidden="1" outlineLevel="1">
      <c r="A70" s="4"/>
    </row>
    <row r="71" ht="15.75" hidden="1" outlineLevel="1">
      <c r="A71" s="4"/>
    </row>
    <row r="72" spans="1:5" ht="47.25" collapsed="1">
      <c r="A72" s="10" t="s">
        <v>17</v>
      </c>
      <c r="B72" s="10" t="s">
        <v>28</v>
      </c>
      <c r="C72" s="10" t="s">
        <v>23</v>
      </c>
      <c r="D72" s="10" t="s">
        <v>24</v>
      </c>
      <c r="E72" s="10" t="s">
        <v>25</v>
      </c>
    </row>
    <row r="73" spans="1:5" ht="15.75">
      <c r="A73" s="10">
        <v>1</v>
      </c>
      <c r="B73" s="10">
        <v>2</v>
      </c>
      <c r="C73" s="10">
        <v>3</v>
      </c>
      <c r="D73" s="10">
        <v>4</v>
      </c>
      <c r="E73" s="10">
        <v>5</v>
      </c>
    </row>
    <row r="74" spans="1:5" ht="15.75" hidden="1" outlineLevel="1">
      <c r="A74" s="10"/>
      <c r="B74" s="11"/>
      <c r="C74" s="11"/>
      <c r="D74" s="11"/>
      <c r="E74" s="11"/>
    </row>
    <row r="75" spans="1:5" ht="15.75" hidden="1" outlineLevel="1">
      <c r="A75" s="10"/>
      <c r="B75" s="11"/>
      <c r="C75" s="11"/>
      <c r="D75" s="11"/>
      <c r="E75" s="11"/>
    </row>
    <row r="76" spans="1:5" ht="15.75" collapsed="1">
      <c r="A76" s="111" t="s">
        <v>25</v>
      </c>
      <c r="B76" s="111"/>
      <c r="C76" s="11"/>
      <c r="D76" s="11"/>
      <c r="E76" s="11"/>
    </row>
    <row r="77" ht="15.75">
      <c r="A77" s="4"/>
    </row>
    <row r="78" ht="15.75">
      <c r="A78" s="4"/>
    </row>
    <row r="79" spans="1:7" ht="15.75">
      <c r="A79" s="3" t="s">
        <v>72</v>
      </c>
      <c r="B79" s="112" t="s">
        <v>30</v>
      </c>
      <c r="C79" s="112"/>
      <c r="D79" s="112"/>
      <c r="E79" s="112"/>
      <c r="F79" s="112"/>
      <c r="G79" s="112"/>
    </row>
    <row r="80" ht="15.75" hidden="1" outlineLevel="1">
      <c r="A80" s="4"/>
    </row>
    <row r="81" ht="15.75" hidden="1" outlineLevel="1">
      <c r="A81" s="4"/>
    </row>
    <row r="82" spans="1:7" ht="46.5" customHeight="1" collapsed="1">
      <c r="A82" s="10" t="s">
        <v>17</v>
      </c>
      <c r="B82" s="10" t="s">
        <v>31</v>
      </c>
      <c r="C82" s="10" t="s">
        <v>32</v>
      </c>
      <c r="D82" s="10" t="s">
        <v>33</v>
      </c>
      <c r="E82" s="10" t="s">
        <v>23</v>
      </c>
      <c r="F82" s="10" t="s">
        <v>24</v>
      </c>
      <c r="G82" s="10" t="s">
        <v>25</v>
      </c>
    </row>
    <row r="83" spans="1:7" ht="15.75">
      <c r="A83" s="10">
        <v>1</v>
      </c>
      <c r="B83" s="10">
        <v>2</v>
      </c>
      <c r="C83" s="10">
        <v>3</v>
      </c>
      <c r="D83" s="10">
        <v>4</v>
      </c>
      <c r="E83" s="10">
        <v>5</v>
      </c>
      <c r="F83" s="10">
        <v>6</v>
      </c>
      <c r="G83" s="10">
        <v>7</v>
      </c>
    </row>
    <row r="84" spans="1:7" ht="15.75">
      <c r="A84" s="10">
        <v>1</v>
      </c>
      <c r="B84" s="11" t="s">
        <v>34</v>
      </c>
      <c r="C84" s="10"/>
      <c r="D84" s="10"/>
      <c r="E84" s="10"/>
      <c r="F84" s="10"/>
      <c r="G84" s="10"/>
    </row>
    <row r="85" spans="1:7" ht="47.25">
      <c r="A85" s="10"/>
      <c r="B85" s="84" t="s">
        <v>202</v>
      </c>
      <c r="C85" s="85" t="s">
        <v>136</v>
      </c>
      <c r="D85" s="85" t="s">
        <v>203</v>
      </c>
      <c r="E85" s="10">
        <v>52</v>
      </c>
      <c r="F85" s="10"/>
      <c r="G85" s="10">
        <f>SUM(E85:F85)</f>
        <v>52</v>
      </c>
    </row>
    <row r="86" spans="1:7" ht="15.75">
      <c r="A86" s="10">
        <v>2</v>
      </c>
      <c r="B86" s="11" t="s">
        <v>35</v>
      </c>
      <c r="C86" s="10"/>
      <c r="D86" s="10"/>
      <c r="E86" s="10"/>
      <c r="F86" s="10"/>
      <c r="G86" s="10"/>
    </row>
    <row r="87" spans="1:7" ht="47.25">
      <c r="A87" s="86" t="s">
        <v>204</v>
      </c>
      <c r="B87" s="84" t="s">
        <v>205</v>
      </c>
      <c r="C87" s="85" t="s">
        <v>136</v>
      </c>
      <c r="D87" s="85" t="s">
        <v>206</v>
      </c>
      <c r="E87" s="87">
        <v>62770</v>
      </c>
      <c r="F87" s="10"/>
      <c r="G87" s="10">
        <f>SUM(E87:F87)</f>
        <v>62770</v>
      </c>
    </row>
    <row r="88" spans="1:7" ht="47.25">
      <c r="A88" s="88" t="s">
        <v>207</v>
      </c>
      <c r="B88" s="84" t="s">
        <v>208</v>
      </c>
      <c r="C88" s="85" t="s">
        <v>136</v>
      </c>
      <c r="D88" s="85" t="s">
        <v>206</v>
      </c>
      <c r="E88" s="87">
        <v>130</v>
      </c>
      <c r="F88" s="10"/>
      <c r="G88" s="10">
        <f>SUM(E88:F88)</f>
        <v>130</v>
      </c>
    </row>
    <row r="89" spans="1:7" ht="15.75">
      <c r="A89" s="10">
        <v>3</v>
      </c>
      <c r="B89" s="11" t="s">
        <v>36</v>
      </c>
      <c r="C89" s="10"/>
      <c r="D89" s="10"/>
      <c r="E89" s="10"/>
      <c r="F89" s="10"/>
      <c r="G89" s="10"/>
    </row>
    <row r="90" spans="1:7" ht="63">
      <c r="A90" s="86" t="s">
        <v>209</v>
      </c>
      <c r="B90" s="84" t="s">
        <v>210</v>
      </c>
      <c r="C90" s="85" t="s">
        <v>136</v>
      </c>
      <c r="D90" s="89" t="s">
        <v>211</v>
      </c>
      <c r="E90" s="107">
        <f>E87/46</f>
        <v>1364.5652173913043</v>
      </c>
      <c r="F90" s="90"/>
      <c r="G90" s="108">
        <f>SUM(E90:F90)</f>
        <v>1364.5652173913043</v>
      </c>
    </row>
    <row r="91" spans="1:7" ht="63">
      <c r="A91" s="86" t="s">
        <v>212</v>
      </c>
      <c r="B91" s="84" t="s">
        <v>213</v>
      </c>
      <c r="C91" s="85" t="s">
        <v>136</v>
      </c>
      <c r="D91" s="89" t="s">
        <v>214</v>
      </c>
      <c r="E91" s="107">
        <f>E88/46</f>
        <v>2.8260869565217392</v>
      </c>
      <c r="F91" s="90"/>
      <c r="G91" s="108">
        <f>SUM(E91:F91)</f>
        <v>2.8260869565217392</v>
      </c>
    </row>
    <row r="92" spans="1:7" ht="78.75">
      <c r="A92" s="86" t="s">
        <v>218</v>
      </c>
      <c r="B92" s="94" t="s">
        <v>219</v>
      </c>
      <c r="C92" s="10" t="s">
        <v>220</v>
      </c>
      <c r="D92" s="10" t="s">
        <v>221</v>
      </c>
      <c r="E92" s="95">
        <f>E63/E85/1000</f>
        <v>210.87115384615385</v>
      </c>
      <c r="F92" s="10"/>
      <c r="G92" s="95">
        <f>SUM(E92:F92)</f>
        <v>210.87115384615385</v>
      </c>
    </row>
    <row r="93" spans="1:7" ht="15.75" hidden="1" outlineLevel="1">
      <c r="A93" s="10">
        <v>4</v>
      </c>
      <c r="B93" s="11" t="s">
        <v>37</v>
      </c>
      <c r="C93" s="10"/>
      <c r="D93" s="10"/>
      <c r="E93" s="10"/>
      <c r="F93" s="10"/>
      <c r="G93" s="10"/>
    </row>
    <row r="94" spans="1:7" ht="15.75" hidden="1" outlineLevel="1">
      <c r="A94" s="11"/>
      <c r="B94" s="11"/>
      <c r="C94" s="10"/>
      <c r="D94" s="10"/>
      <c r="E94" s="10"/>
      <c r="F94" s="10"/>
      <c r="G94" s="10"/>
    </row>
    <row r="95" ht="15.75" collapsed="1">
      <c r="A95" s="4"/>
    </row>
    <row r="96" ht="15.75">
      <c r="A96" s="4"/>
    </row>
    <row r="97" spans="1:4" ht="15.75" customHeight="1">
      <c r="A97" s="112" t="s">
        <v>73</v>
      </c>
      <c r="B97" s="112"/>
      <c r="C97" s="112"/>
      <c r="D97" s="1"/>
    </row>
    <row r="98" spans="1:7" ht="32.25" customHeight="1">
      <c r="A98" s="112"/>
      <c r="B98" s="112"/>
      <c r="C98" s="112"/>
      <c r="D98" s="13"/>
      <c r="E98" s="12"/>
      <c r="F98" s="121" t="s">
        <v>160</v>
      </c>
      <c r="G98" s="121"/>
    </row>
    <row r="99" spans="1:7" ht="15.75">
      <c r="A99" s="6"/>
      <c r="B99" s="3"/>
      <c r="D99" s="8" t="s">
        <v>38</v>
      </c>
      <c r="F99" s="118" t="s">
        <v>78</v>
      </c>
      <c r="G99" s="118"/>
    </row>
    <row r="100" spans="1:4" ht="15.75">
      <c r="A100" s="112" t="s">
        <v>40</v>
      </c>
      <c r="B100" s="112"/>
      <c r="C100" s="3"/>
      <c r="D100" s="3"/>
    </row>
    <row r="101" spans="1:4" ht="15.75">
      <c r="A101" s="19" t="s">
        <v>74</v>
      </c>
      <c r="B101" s="17"/>
      <c r="C101" s="3"/>
      <c r="D101" s="3"/>
    </row>
    <row r="102" spans="1:7" ht="45.75" customHeight="1">
      <c r="A102" s="112" t="s">
        <v>75</v>
      </c>
      <c r="B102" s="112"/>
      <c r="C102" s="112"/>
      <c r="D102" s="13"/>
      <c r="E102" s="12"/>
      <c r="F102" s="121" t="s">
        <v>161</v>
      </c>
      <c r="G102" s="121"/>
    </row>
    <row r="103" spans="1:7" ht="15.75">
      <c r="A103" s="1"/>
      <c r="B103" s="3"/>
      <c r="C103" s="3"/>
      <c r="D103" s="8" t="s">
        <v>38</v>
      </c>
      <c r="F103" s="118" t="s">
        <v>78</v>
      </c>
      <c r="G103" s="118"/>
    </row>
    <row r="104" spans="1:3" ht="15">
      <c r="A104" s="20" t="s">
        <v>76</v>
      </c>
      <c r="C104" s="154">
        <v>43871</v>
      </c>
    </row>
    <row r="105" ht="15">
      <c r="A105" s="21" t="s">
        <v>77</v>
      </c>
    </row>
  </sheetData>
  <sheetProtection/>
  <mergeCells count="69">
    <mergeCell ref="B36:G36"/>
    <mergeCell ref="B37:G37"/>
    <mergeCell ref="B42:G42"/>
    <mergeCell ref="B38:G38"/>
    <mergeCell ref="B39:G39"/>
    <mergeCell ref="B40:G40"/>
    <mergeCell ref="B41:G41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8:E18"/>
    <mergeCell ref="B68:G68"/>
    <mergeCell ref="A76:B76"/>
    <mergeCell ref="E21:F21"/>
    <mergeCell ref="D17:F17"/>
    <mergeCell ref="D19:F19"/>
    <mergeCell ref="B27:G27"/>
    <mergeCell ref="A20:C20"/>
    <mergeCell ref="D20:E20"/>
    <mergeCell ref="B79:G79"/>
    <mergeCell ref="E22:F22"/>
    <mergeCell ref="B28:G28"/>
    <mergeCell ref="B29:G29"/>
    <mergeCell ref="B30:G30"/>
    <mergeCell ref="B31:G31"/>
    <mergeCell ref="B32:G32"/>
    <mergeCell ref="B33:G33"/>
    <mergeCell ref="B34:G34"/>
    <mergeCell ref="B35:G35"/>
    <mergeCell ref="L17:M17"/>
    <mergeCell ref="K21:M21"/>
    <mergeCell ref="A65:B65"/>
    <mergeCell ref="B48:G48"/>
    <mergeCell ref="B51:G51"/>
    <mergeCell ref="B53:G53"/>
    <mergeCell ref="B54:G54"/>
    <mergeCell ref="B55:G55"/>
    <mergeCell ref="B56:G56"/>
    <mergeCell ref="A18:C18"/>
    <mergeCell ref="A100:B100"/>
    <mergeCell ref="A102:C102"/>
    <mergeCell ref="F102:G102"/>
    <mergeCell ref="F103:G103"/>
    <mergeCell ref="F99:G99"/>
    <mergeCell ref="B25:G25"/>
    <mergeCell ref="B43:G43"/>
    <mergeCell ref="B45:G45"/>
    <mergeCell ref="A97:C98"/>
    <mergeCell ref="F98:G98"/>
    <mergeCell ref="B46:G46"/>
    <mergeCell ref="B47:G47"/>
    <mergeCell ref="B26:G26"/>
    <mergeCell ref="A68:A69"/>
    <mergeCell ref="N21:O21"/>
    <mergeCell ref="K22:L22"/>
    <mergeCell ref="M22:O22"/>
    <mergeCell ref="O17:P17"/>
    <mergeCell ref="I18:K18"/>
    <mergeCell ref="L18:M18"/>
    <mergeCell ref="O18:P18"/>
    <mergeCell ref="I20:K20"/>
    <mergeCell ref="L20:M20"/>
    <mergeCell ref="O20:P20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P24" sqref="P24"/>
    </sheetView>
  </sheetViews>
  <sheetFormatPr defaultColWidth="13.7109375" defaultRowHeight="15"/>
  <cols>
    <col min="1" max="1" width="5.8515625" style="0" customWidth="1"/>
  </cols>
  <sheetData>
    <row r="1" spans="11:13" ht="15">
      <c r="K1" s="131" t="s">
        <v>99</v>
      </c>
      <c r="L1" s="132"/>
      <c r="M1" s="132"/>
    </row>
    <row r="2" spans="11:13" ht="46.5" customHeight="1">
      <c r="K2" s="132"/>
      <c r="L2" s="132"/>
      <c r="M2" s="132"/>
    </row>
    <row r="3" spans="1:13" ht="15.75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.75">
      <c r="A4" s="113" t="s">
        <v>45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.75">
      <c r="A5" s="116" t="s">
        <v>6</v>
      </c>
      <c r="B5" s="7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116"/>
      <c r="B6" s="8" t="s">
        <v>7</v>
      </c>
      <c r="C6" s="1"/>
      <c r="E6" s="114" t="s">
        <v>42</v>
      </c>
      <c r="F6" s="114"/>
      <c r="G6" s="114"/>
      <c r="H6" s="114"/>
      <c r="I6" s="114"/>
      <c r="J6" s="114"/>
      <c r="K6" s="114"/>
      <c r="L6" s="114"/>
      <c r="M6" s="114"/>
    </row>
    <row r="7" spans="1:13" ht="15.75">
      <c r="A7" s="116" t="s">
        <v>8</v>
      </c>
      <c r="B7" s="7"/>
      <c r="C7" s="1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116"/>
      <c r="B8" s="8" t="s">
        <v>7</v>
      </c>
      <c r="C8" s="1"/>
      <c r="E8" s="134" t="s">
        <v>41</v>
      </c>
      <c r="F8" s="134"/>
      <c r="G8" s="134"/>
      <c r="H8" s="134"/>
      <c r="I8" s="134"/>
      <c r="J8" s="134"/>
      <c r="K8" s="134"/>
      <c r="L8" s="134"/>
      <c r="M8" s="134"/>
    </row>
    <row r="9" spans="1:13" ht="15.75">
      <c r="A9" s="116" t="s">
        <v>9</v>
      </c>
      <c r="B9" s="7"/>
      <c r="C9" s="7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5" customHeight="1">
      <c r="A10" s="116"/>
      <c r="B10" s="9" t="s">
        <v>7</v>
      </c>
      <c r="C10" s="9" t="s">
        <v>10</v>
      </c>
      <c r="E10" s="114" t="s">
        <v>43</v>
      </c>
      <c r="F10" s="114"/>
      <c r="G10" s="114"/>
      <c r="H10" s="114"/>
      <c r="I10" s="114"/>
      <c r="J10" s="114"/>
      <c r="K10" s="114"/>
      <c r="L10" s="114"/>
      <c r="M10" s="114"/>
    </row>
    <row r="11" spans="1:4" ht="15.75">
      <c r="A11" s="116" t="s">
        <v>11</v>
      </c>
      <c r="B11" s="129" t="s">
        <v>46</v>
      </c>
      <c r="C11" s="129"/>
      <c r="D11" s="129"/>
    </row>
    <row r="12" spans="1:4" ht="15.75">
      <c r="A12" s="116"/>
      <c r="B12" s="129" t="s">
        <v>21</v>
      </c>
      <c r="C12" s="129"/>
      <c r="D12" s="129"/>
    </row>
    <row r="13" ht="15.75">
      <c r="A13" s="4"/>
    </row>
    <row r="14" ht="15.75">
      <c r="A14" s="4"/>
    </row>
    <row r="16" spans="2:10" ht="15.75">
      <c r="B16" s="111" t="s">
        <v>47</v>
      </c>
      <c r="C16" s="111"/>
      <c r="D16" s="111"/>
      <c r="E16" s="111" t="s">
        <v>48</v>
      </c>
      <c r="F16" s="111"/>
      <c r="G16" s="111"/>
      <c r="H16" s="111" t="s">
        <v>49</v>
      </c>
      <c r="I16" s="111"/>
      <c r="J16" s="11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16" t="s">
        <v>13</v>
      </c>
      <c r="B24" s="112" t="s">
        <v>20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2" ht="15.75">
      <c r="A25" s="116"/>
      <c r="B25" s="1" t="s">
        <v>21</v>
      </c>
    </row>
    <row r="26" ht="15.75">
      <c r="A26" s="4"/>
    </row>
    <row r="27" spans="1:11" ht="79.5" customHeight="1">
      <c r="A27" s="111" t="s">
        <v>62</v>
      </c>
      <c r="B27" s="111" t="s">
        <v>61</v>
      </c>
      <c r="C27" s="111" t="s">
        <v>47</v>
      </c>
      <c r="D27" s="111"/>
      <c r="E27" s="111"/>
      <c r="F27" s="111" t="s">
        <v>48</v>
      </c>
      <c r="G27" s="111"/>
      <c r="H27" s="111"/>
      <c r="I27" s="111" t="s">
        <v>49</v>
      </c>
      <c r="J27" s="111"/>
      <c r="K27" s="111"/>
    </row>
    <row r="28" spans="1:11" ht="31.5">
      <c r="A28" s="111"/>
      <c r="B28" s="11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11" t="s">
        <v>53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ht="15.75">
      <c r="A35" s="4"/>
    </row>
    <row r="36" ht="15.75">
      <c r="A36" s="4"/>
    </row>
    <row r="37" spans="1:13" ht="15.75">
      <c r="A37" s="116" t="s">
        <v>15</v>
      </c>
      <c r="B37" s="112" t="s">
        <v>54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2" ht="15.75">
      <c r="A38" s="116"/>
      <c r="B38" s="1" t="s">
        <v>21</v>
      </c>
    </row>
    <row r="39" ht="15.75">
      <c r="A39" s="4"/>
    </row>
    <row r="40" ht="15.75">
      <c r="A40" s="4"/>
    </row>
    <row r="41" spans="2:11" ht="15.75">
      <c r="B41" s="111" t="s">
        <v>28</v>
      </c>
      <c r="C41" s="111" t="s">
        <v>47</v>
      </c>
      <c r="D41" s="111"/>
      <c r="E41" s="111"/>
      <c r="F41" s="111" t="s">
        <v>48</v>
      </c>
      <c r="G41" s="111"/>
      <c r="H41" s="111"/>
      <c r="I41" s="111" t="s">
        <v>49</v>
      </c>
      <c r="J41" s="111"/>
      <c r="K41" s="111"/>
    </row>
    <row r="42" spans="2:11" ht="41.25" customHeight="1">
      <c r="B42" s="11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11" t="s">
        <v>53</v>
      </c>
      <c r="C47" s="111"/>
      <c r="D47" s="111"/>
      <c r="E47" s="111"/>
      <c r="F47" s="111"/>
      <c r="G47" s="111"/>
      <c r="H47" s="111"/>
      <c r="I47" s="111"/>
      <c r="J47" s="111"/>
      <c r="K47" s="111"/>
    </row>
    <row r="48" ht="15.75">
      <c r="A48" s="4"/>
    </row>
    <row r="49" ht="15.75">
      <c r="A49" s="4"/>
    </row>
    <row r="50" spans="1:13" ht="15.75">
      <c r="A50" s="3" t="s">
        <v>16</v>
      </c>
      <c r="B50" s="112" t="s">
        <v>55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ht="15.75">
      <c r="A51" s="4"/>
    </row>
    <row r="52" ht="15.75">
      <c r="A52" s="4"/>
    </row>
    <row r="53" spans="1:13" ht="31.5" customHeight="1">
      <c r="A53" s="111" t="s">
        <v>63</v>
      </c>
      <c r="B53" s="111" t="s">
        <v>56</v>
      </c>
      <c r="C53" s="111" t="s">
        <v>32</v>
      </c>
      <c r="D53" s="111" t="s">
        <v>33</v>
      </c>
      <c r="E53" s="111" t="s">
        <v>47</v>
      </c>
      <c r="F53" s="111"/>
      <c r="G53" s="111"/>
      <c r="H53" s="111" t="s">
        <v>57</v>
      </c>
      <c r="I53" s="111"/>
      <c r="J53" s="111"/>
      <c r="K53" s="111" t="s">
        <v>49</v>
      </c>
      <c r="L53" s="111"/>
      <c r="M53" s="111"/>
    </row>
    <row r="54" spans="1:13" ht="15.7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ht="31.5">
      <c r="A55" s="111"/>
      <c r="B55" s="111"/>
      <c r="C55" s="111"/>
      <c r="D55" s="11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1" t="s">
        <v>59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11" t="s">
        <v>59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11" t="s">
        <v>59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11" t="s">
        <v>59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</row>
    <row r="69" spans="1:13" ht="15.75">
      <c r="A69" s="111" t="s">
        <v>60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ht="15.75">
      <c r="A70" s="4"/>
    </row>
    <row r="71" ht="15.75">
      <c r="A71" s="4"/>
    </row>
    <row r="72" spans="1:13" ht="15.75">
      <c r="A72" s="112" t="s">
        <v>64</v>
      </c>
      <c r="B72" s="112"/>
      <c r="C72" s="112"/>
      <c r="D72" s="112"/>
      <c r="E72" s="112"/>
      <c r="F72" s="112"/>
      <c r="G72" s="112"/>
      <c r="H72" s="16"/>
      <c r="J72" s="133"/>
      <c r="K72" s="133"/>
      <c r="L72" s="133"/>
      <c r="M72" s="133"/>
    </row>
    <row r="73" spans="1:13" ht="15.75">
      <c r="A73" s="1"/>
      <c r="B73" s="3"/>
      <c r="C73" s="3"/>
      <c r="D73" s="1"/>
      <c r="H73" s="15" t="s">
        <v>38</v>
      </c>
      <c r="J73" s="118" t="s">
        <v>39</v>
      </c>
      <c r="K73" s="118"/>
      <c r="L73" s="118"/>
      <c r="M73" s="118"/>
    </row>
    <row r="74" spans="1:4" ht="15" customHeight="1">
      <c r="A74" s="2"/>
      <c r="D74" s="1"/>
    </row>
    <row r="75" spans="1:13" ht="15.75">
      <c r="A75" s="112" t="s">
        <v>65</v>
      </c>
      <c r="B75" s="112"/>
      <c r="C75" s="112"/>
      <c r="D75" s="112"/>
      <c r="E75" s="112"/>
      <c r="F75" s="112"/>
      <c r="G75" s="112"/>
      <c r="H75" s="16"/>
      <c r="J75" s="133"/>
      <c r="K75" s="133"/>
      <c r="L75" s="133"/>
      <c r="M75" s="13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18" t="s">
        <v>39</v>
      </c>
      <c r="K76" s="118"/>
      <c r="L76" s="118"/>
      <c r="M76" s="118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C53:C55"/>
    <mergeCell ref="B53:B55"/>
    <mergeCell ref="A53:A55"/>
    <mergeCell ref="E53:G54"/>
    <mergeCell ref="B47:K47"/>
    <mergeCell ref="B50:M50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09" t="s">
        <v>97</v>
      </c>
      <c r="K1" s="109"/>
      <c r="L1" s="109"/>
      <c r="M1" s="109"/>
    </row>
    <row r="2" spans="10:13" ht="15.75">
      <c r="J2" s="109"/>
      <c r="K2" s="109"/>
      <c r="L2" s="109"/>
      <c r="M2" s="109"/>
    </row>
    <row r="3" spans="10:13" ht="15.75">
      <c r="J3" s="109"/>
      <c r="K3" s="109"/>
      <c r="L3" s="109"/>
      <c r="M3" s="109"/>
    </row>
    <row r="4" spans="10:13" ht="15.75">
      <c r="J4" s="109"/>
      <c r="K4" s="109"/>
      <c r="L4" s="109"/>
      <c r="M4" s="109"/>
    </row>
    <row r="5" spans="1:13" ht="15.75">
      <c r="A5" s="113" t="s">
        <v>44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5.75">
      <c r="A6" s="113" t="s">
        <v>79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15.75">
      <c r="A7" s="116" t="s">
        <v>6</v>
      </c>
      <c r="B7" s="7"/>
      <c r="C7" s="1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5" customHeight="1">
      <c r="A8" s="116"/>
      <c r="B8" s="8" t="s">
        <v>66</v>
      </c>
      <c r="C8" s="42"/>
      <c r="D8" s="43"/>
      <c r="E8" s="114" t="s">
        <v>42</v>
      </c>
      <c r="F8" s="114"/>
      <c r="G8" s="114"/>
      <c r="H8" s="114"/>
      <c r="I8" s="114"/>
      <c r="J8" s="114"/>
      <c r="K8" s="114"/>
      <c r="L8" s="114"/>
      <c r="M8" s="114"/>
    </row>
    <row r="9" spans="1:13" ht="15.75">
      <c r="A9" s="116" t="s">
        <v>8</v>
      </c>
      <c r="B9" s="7"/>
      <c r="C9" s="1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5" customHeight="1">
      <c r="A10" s="116"/>
      <c r="B10" s="8" t="s">
        <v>66</v>
      </c>
      <c r="C10" s="42"/>
      <c r="D10" s="43"/>
      <c r="E10" s="134" t="s">
        <v>41</v>
      </c>
      <c r="F10" s="134"/>
      <c r="G10" s="134"/>
      <c r="H10" s="134"/>
      <c r="I10" s="134"/>
      <c r="J10" s="134"/>
      <c r="K10" s="134"/>
      <c r="L10" s="134"/>
      <c r="M10" s="134"/>
    </row>
    <row r="11" spans="1:13" ht="15.75">
      <c r="A11" s="116" t="s">
        <v>9</v>
      </c>
      <c r="B11" s="7"/>
      <c r="C11" s="7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ht="15" customHeight="1">
      <c r="A12" s="116"/>
      <c r="B12" s="8" t="s">
        <v>66</v>
      </c>
      <c r="C12" s="9" t="s">
        <v>10</v>
      </c>
      <c r="D12" s="43"/>
      <c r="E12" s="114" t="s">
        <v>43</v>
      </c>
      <c r="F12" s="114"/>
      <c r="G12" s="114"/>
      <c r="H12" s="114"/>
      <c r="I12" s="114"/>
      <c r="J12" s="114"/>
      <c r="K12" s="114"/>
      <c r="L12" s="114"/>
      <c r="M12" s="114"/>
    </row>
    <row r="13" spans="1:13" ht="19.5" customHeight="1">
      <c r="A13" s="129" t="s">
        <v>80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ht="15.75">
      <c r="A14" s="4"/>
    </row>
    <row r="15" spans="1:13" ht="31.5">
      <c r="A15" s="10" t="s">
        <v>62</v>
      </c>
      <c r="B15" s="111" t="s">
        <v>68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5.75">
      <c r="A16" s="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5.75">
      <c r="A17" s="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11" t="s">
        <v>18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5.75">
      <c r="A24" s="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5.75">
      <c r="A25" s="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11" t="s">
        <v>62</v>
      </c>
      <c r="B30" s="111" t="s">
        <v>84</v>
      </c>
      <c r="C30" s="111"/>
      <c r="D30" s="111"/>
      <c r="E30" s="111" t="s">
        <v>47</v>
      </c>
      <c r="F30" s="111"/>
      <c r="G30" s="111"/>
      <c r="H30" s="111" t="s">
        <v>85</v>
      </c>
      <c r="I30" s="111"/>
      <c r="J30" s="111"/>
      <c r="K30" s="111" t="s">
        <v>49</v>
      </c>
      <c r="L30" s="111"/>
      <c r="M30" s="111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33" customHeight="1">
      <c r="A31" s="111"/>
      <c r="B31" s="111"/>
      <c r="C31" s="111"/>
      <c r="D31" s="111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11">
        <v>2</v>
      </c>
      <c r="C32" s="111"/>
      <c r="D32" s="111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11" t="s">
        <v>25</v>
      </c>
      <c r="C33" s="111"/>
      <c r="D33" s="111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11"/>
      <c r="C34" s="111"/>
      <c r="D34" s="111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7" t="s">
        <v>86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</row>
    <row r="36" ht="15.75">
      <c r="A36" s="4"/>
    </row>
    <row r="37" spans="1:13" ht="33" customHeight="1">
      <c r="A37" s="112" t="s">
        <v>87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ht="15.75">
      <c r="K38" s="1" t="s">
        <v>71</v>
      </c>
    </row>
    <row r="39" ht="15.75">
      <c r="A39" s="4"/>
    </row>
    <row r="40" spans="1:13" ht="31.5" customHeight="1">
      <c r="A40" s="111" t="s">
        <v>17</v>
      </c>
      <c r="B40" s="111" t="s">
        <v>88</v>
      </c>
      <c r="C40" s="111"/>
      <c r="D40" s="111"/>
      <c r="E40" s="111" t="s">
        <v>47</v>
      </c>
      <c r="F40" s="111"/>
      <c r="G40" s="111"/>
      <c r="H40" s="111" t="s">
        <v>85</v>
      </c>
      <c r="I40" s="111"/>
      <c r="J40" s="111"/>
      <c r="K40" s="111" t="s">
        <v>49</v>
      </c>
      <c r="L40" s="111"/>
      <c r="M40" s="111"/>
    </row>
    <row r="41" spans="1:13" ht="33.75" customHeight="1">
      <c r="A41" s="111"/>
      <c r="B41" s="111"/>
      <c r="C41" s="111"/>
      <c r="D41" s="111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11">
        <v>2</v>
      </c>
      <c r="C42" s="111"/>
      <c r="D42" s="111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11"/>
      <c r="C43" s="111"/>
      <c r="D43" s="111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11" t="s">
        <v>17</v>
      </c>
      <c r="B47" s="111" t="s">
        <v>56</v>
      </c>
      <c r="C47" s="111" t="s">
        <v>32</v>
      </c>
      <c r="D47" s="111" t="s">
        <v>33</v>
      </c>
      <c r="E47" s="111" t="s">
        <v>47</v>
      </c>
      <c r="F47" s="111"/>
      <c r="G47" s="111"/>
      <c r="H47" s="111" t="s">
        <v>90</v>
      </c>
      <c r="I47" s="111"/>
      <c r="J47" s="111"/>
      <c r="K47" s="111" t="s">
        <v>49</v>
      </c>
      <c r="L47" s="111"/>
      <c r="M47" s="111"/>
    </row>
    <row r="48" spans="1:13" ht="30.75" customHeight="1">
      <c r="A48" s="111"/>
      <c r="B48" s="111"/>
      <c r="C48" s="111"/>
      <c r="D48" s="111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11" t="s">
        <v>91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11" t="s">
        <v>91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11" t="s">
        <v>91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11" t="s">
        <v>91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5.75">
      <c r="A66" s="111" t="s">
        <v>60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29" t="s">
        <v>93</v>
      </c>
      <c r="B69" s="129"/>
      <c r="C69" s="129"/>
      <c r="D69" s="129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22" t="s">
        <v>96</v>
      </c>
      <c r="B71" s="122"/>
      <c r="C71" s="122"/>
      <c r="D71" s="122"/>
      <c r="E71" s="122"/>
    </row>
    <row r="72" spans="1:13" ht="15.75">
      <c r="A72" s="122"/>
      <c r="B72" s="122"/>
      <c r="C72" s="122"/>
      <c r="D72" s="122"/>
      <c r="E72" s="122"/>
      <c r="G72" s="140"/>
      <c r="H72" s="140"/>
      <c r="J72" s="140"/>
      <c r="K72" s="140"/>
      <c r="L72" s="140"/>
      <c r="M72" s="140"/>
    </row>
    <row r="73" spans="1:13" ht="15.75" customHeight="1">
      <c r="A73" s="26"/>
      <c r="B73" s="26"/>
      <c r="C73" s="26"/>
      <c r="D73" s="26"/>
      <c r="E73" s="26"/>
      <c r="G73" s="139" t="s">
        <v>38</v>
      </c>
      <c r="H73" s="139"/>
      <c r="J73" s="134" t="s">
        <v>78</v>
      </c>
      <c r="K73" s="134"/>
      <c r="L73" s="134"/>
      <c r="M73" s="134"/>
    </row>
    <row r="74" spans="1:13" ht="43.5" customHeight="1">
      <c r="A74" s="122" t="s">
        <v>95</v>
      </c>
      <c r="B74" s="122"/>
      <c r="C74" s="122"/>
      <c r="D74" s="122"/>
      <c r="E74" s="122"/>
      <c r="G74" s="140"/>
      <c r="H74" s="140"/>
      <c r="J74" s="140"/>
      <c r="K74" s="140"/>
      <c r="L74" s="140"/>
      <c r="M74" s="140"/>
    </row>
    <row r="75" spans="1:13" ht="15.75" customHeight="1">
      <c r="A75" s="122"/>
      <c r="B75" s="122"/>
      <c r="C75" s="122"/>
      <c r="D75" s="122"/>
      <c r="E75" s="122"/>
      <c r="G75" s="139" t="s">
        <v>38</v>
      </c>
      <c r="H75" s="139"/>
      <c r="J75" s="134" t="s">
        <v>78</v>
      </c>
      <c r="K75" s="134"/>
      <c r="L75" s="134"/>
      <c r="M75" s="134"/>
    </row>
  </sheetData>
  <sheetProtection/>
  <mergeCells count="62">
    <mergeCell ref="G75:H75"/>
    <mergeCell ref="J73:M73"/>
    <mergeCell ref="J72:M72"/>
    <mergeCell ref="J74:M74"/>
    <mergeCell ref="J75:M75"/>
    <mergeCell ref="G72:H72"/>
    <mergeCell ref="G74:H74"/>
    <mergeCell ref="A69:D69"/>
    <mergeCell ref="E47:G47"/>
    <mergeCell ref="H47:J47"/>
    <mergeCell ref="G73:H73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37:M37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7:A8"/>
    <mergeCell ref="A9:A10"/>
    <mergeCell ref="B17:M17"/>
    <mergeCell ref="A13:M13"/>
    <mergeCell ref="K47:M47"/>
    <mergeCell ref="A53:M53"/>
    <mergeCell ref="A57:M57"/>
    <mergeCell ref="A61:M61"/>
    <mergeCell ref="X30:Z30"/>
    <mergeCell ref="E11:M11"/>
    <mergeCell ref="E12:M12"/>
    <mergeCell ref="B15:M15"/>
    <mergeCell ref="B16:M16"/>
    <mergeCell ref="B23:M23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98"/>
  <sheetViews>
    <sheetView view="pageBreakPreview" zoomScale="80" zoomScaleSheetLayoutView="80" zoomScalePageLayoutView="0" workbookViewId="0" topLeftCell="A4">
      <selection activeCell="F18" sqref="F18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46" t="s">
        <v>98</v>
      </c>
      <c r="G1" s="147"/>
    </row>
    <row r="2" spans="6:7" ht="15">
      <c r="F2" s="147"/>
      <c r="G2" s="147"/>
    </row>
    <row r="3" spans="6:7" ht="32.25" customHeight="1">
      <c r="F3" s="147"/>
      <c r="G3" s="147"/>
    </row>
    <row r="4" spans="1:5" ht="15.75">
      <c r="A4" s="1"/>
      <c r="E4" s="1" t="s">
        <v>0</v>
      </c>
    </row>
    <row r="5" spans="1:7" ht="15.75">
      <c r="A5" s="1"/>
      <c r="E5" s="119" t="s">
        <v>1</v>
      </c>
      <c r="F5" s="119"/>
      <c r="G5" s="119"/>
    </row>
    <row r="6" spans="1:7" ht="15.75">
      <c r="A6" s="1"/>
      <c r="B6" s="1"/>
      <c r="E6" s="120"/>
      <c r="F6" s="120"/>
      <c r="G6" s="120"/>
    </row>
    <row r="7" spans="1:7" ht="15" customHeight="1">
      <c r="A7" s="1"/>
      <c r="E7" s="118" t="s">
        <v>2</v>
      </c>
      <c r="F7" s="118"/>
      <c r="G7" s="118"/>
    </row>
    <row r="8" spans="1:7" ht="15.75">
      <c r="A8" s="1"/>
      <c r="B8" s="1"/>
      <c r="E8" s="120"/>
      <c r="F8" s="120"/>
      <c r="G8" s="120"/>
    </row>
    <row r="9" spans="1:7" ht="15" customHeight="1">
      <c r="A9" s="1"/>
      <c r="E9" s="118"/>
      <c r="F9" s="118"/>
      <c r="G9" s="118"/>
    </row>
    <row r="10" spans="1:7" ht="15.75">
      <c r="A10" s="1"/>
      <c r="E10" s="112" t="s">
        <v>3</v>
      </c>
      <c r="F10" s="112"/>
      <c r="G10" s="112"/>
    </row>
    <row r="13" spans="1:7" ht="15.75">
      <c r="A13" s="113" t="s">
        <v>4</v>
      </c>
      <c r="B13" s="113"/>
      <c r="C13" s="113"/>
      <c r="D13" s="113"/>
      <c r="E13" s="113"/>
      <c r="F13" s="113"/>
      <c r="G13" s="113"/>
    </row>
    <row r="14" spans="1:7" ht="15.75">
      <c r="A14" s="113" t="s">
        <v>110</v>
      </c>
      <c r="B14" s="113"/>
      <c r="C14" s="113"/>
      <c r="D14" s="113"/>
      <c r="E14" s="113"/>
      <c r="F14" s="113"/>
      <c r="G14" s="113"/>
    </row>
    <row r="17" spans="1:16" ht="45.75" customHeight="1">
      <c r="A17" s="28" t="s">
        <v>100</v>
      </c>
      <c r="B17" s="148" t="s">
        <v>111</v>
      </c>
      <c r="C17" s="148"/>
      <c r="D17" s="149" t="s">
        <v>112</v>
      </c>
      <c r="E17" s="149"/>
      <c r="F17" s="28"/>
      <c r="G17" s="45" t="s">
        <v>113</v>
      </c>
      <c r="H17" s="35"/>
      <c r="I17" s="35"/>
      <c r="J17" s="35"/>
      <c r="K17" s="35"/>
      <c r="L17" s="125"/>
      <c r="M17" s="125"/>
      <c r="N17" s="35"/>
      <c r="O17" s="125"/>
      <c r="P17" s="125"/>
    </row>
    <row r="18" spans="1:16" ht="33" customHeight="1">
      <c r="A18" s="118" t="s">
        <v>108</v>
      </c>
      <c r="B18" s="118"/>
      <c r="C18" s="118"/>
      <c r="D18" s="102" t="s">
        <v>2</v>
      </c>
      <c r="E18" s="102"/>
      <c r="F18" s="46"/>
      <c r="G18" s="47" t="s">
        <v>101</v>
      </c>
      <c r="H18" s="48"/>
      <c r="I18" s="134"/>
      <c r="J18" s="134"/>
      <c r="K18" s="134"/>
      <c r="L18" s="126"/>
      <c r="M18" s="126"/>
      <c r="N18" s="49"/>
      <c r="O18" s="143"/>
      <c r="P18" s="143"/>
    </row>
    <row r="19" spans="1:16" ht="36.75" customHeight="1">
      <c r="A19" s="30" t="s">
        <v>102</v>
      </c>
      <c r="B19" s="141" t="s">
        <v>111</v>
      </c>
      <c r="C19" s="141"/>
      <c r="D19" s="142" t="s">
        <v>114</v>
      </c>
      <c r="E19" s="142"/>
      <c r="F19" s="30"/>
      <c r="G19" s="45" t="s">
        <v>113</v>
      </c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23.25" customHeight="1">
      <c r="A20" s="118" t="s">
        <v>104</v>
      </c>
      <c r="B20" s="118"/>
      <c r="C20" s="118"/>
      <c r="D20" s="114" t="s">
        <v>41</v>
      </c>
      <c r="E20" s="114"/>
      <c r="F20" s="46"/>
      <c r="G20" s="47" t="s">
        <v>101</v>
      </c>
      <c r="H20" s="48"/>
      <c r="I20" s="134"/>
      <c r="J20" s="134"/>
      <c r="K20" s="134"/>
      <c r="L20" s="134"/>
      <c r="M20" s="134"/>
      <c r="N20" s="49"/>
      <c r="O20" s="143"/>
      <c r="P20" s="143"/>
    </row>
    <row r="21" spans="1:16" ht="33.75" customHeight="1">
      <c r="A21" s="31" t="s">
        <v>103</v>
      </c>
      <c r="B21" s="51" t="s">
        <v>115</v>
      </c>
      <c r="C21" s="51" t="s">
        <v>116</v>
      </c>
      <c r="D21" s="32">
        <v>1040</v>
      </c>
      <c r="E21" s="103" t="s">
        <v>117</v>
      </c>
      <c r="F21" s="103"/>
      <c r="G21" s="45" t="s">
        <v>113</v>
      </c>
      <c r="H21" s="38"/>
      <c r="I21" s="31"/>
      <c r="J21" s="38"/>
      <c r="K21" s="123"/>
      <c r="L21" s="123"/>
      <c r="M21" s="123"/>
      <c r="N21" s="123"/>
      <c r="O21" s="123"/>
      <c r="P21" s="38"/>
    </row>
    <row r="22" spans="2:16" ht="56.25" customHeight="1">
      <c r="B22" s="27" t="s">
        <v>104</v>
      </c>
      <c r="C22" s="44" t="s">
        <v>105</v>
      </c>
      <c r="D22" s="46" t="s">
        <v>106</v>
      </c>
      <c r="E22" s="118" t="s">
        <v>109</v>
      </c>
      <c r="F22" s="118"/>
      <c r="G22" s="44" t="s">
        <v>107</v>
      </c>
      <c r="H22" s="40"/>
      <c r="I22" s="27"/>
      <c r="J22" s="27"/>
      <c r="K22" s="134"/>
      <c r="L22" s="134"/>
      <c r="M22" s="134"/>
      <c r="N22" s="134"/>
      <c r="O22" s="134"/>
      <c r="P22" s="49"/>
    </row>
    <row r="23" spans="1:7" ht="40.5" customHeight="1">
      <c r="A23" s="3" t="s">
        <v>11</v>
      </c>
      <c r="B23" s="112" t="s">
        <v>118</v>
      </c>
      <c r="C23" s="112"/>
      <c r="D23" s="112"/>
      <c r="E23" s="112"/>
      <c r="F23" s="112"/>
      <c r="G23" s="112"/>
    </row>
    <row r="24" spans="1:7" ht="15.75">
      <c r="A24" s="3" t="s">
        <v>13</v>
      </c>
      <c r="B24" s="112" t="s">
        <v>119</v>
      </c>
      <c r="C24" s="112"/>
      <c r="D24" s="112"/>
      <c r="E24" s="112"/>
      <c r="F24" s="112"/>
      <c r="G24" s="112"/>
    </row>
    <row r="25" spans="1:7" ht="15" customHeight="1">
      <c r="A25" s="52">
        <v>1</v>
      </c>
      <c r="B25" s="150" t="s">
        <v>120</v>
      </c>
      <c r="C25" s="150"/>
      <c r="D25" s="150"/>
      <c r="E25" s="150"/>
      <c r="F25" s="150"/>
      <c r="G25" s="150"/>
    </row>
    <row r="26" spans="1:7" ht="15" customHeight="1">
      <c r="A26" s="52">
        <f>A25+1</f>
        <v>2</v>
      </c>
      <c r="B26" s="150" t="s">
        <v>121</v>
      </c>
      <c r="C26" s="150"/>
      <c r="D26" s="150"/>
      <c r="E26" s="150"/>
      <c r="F26" s="150"/>
      <c r="G26" s="150"/>
    </row>
    <row r="27" spans="1:7" ht="45.75" customHeight="1">
      <c r="A27" s="52">
        <f aca="true" t="shared" si="0" ref="A27:A36">A26+1</f>
        <v>3</v>
      </c>
      <c r="B27" s="151" t="s">
        <v>122</v>
      </c>
      <c r="C27" s="151"/>
      <c r="D27" s="151"/>
      <c r="E27" s="151"/>
      <c r="F27" s="151"/>
      <c r="G27" s="151"/>
    </row>
    <row r="28" spans="1:7" ht="28.5" customHeight="1">
      <c r="A28" s="52">
        <f t="shared" si="0"/>
        <v>4</v>
      </c>
      <c r="B28" s="151" t="s">
        <v>123</v>
      </c>
      <c r="C28" s="151"/>
      <c r="D28" s="151"/>
      <c r="E28" s="151"/>
      <c r="F28" s="151"/>
      <c r="G28" s="151"/>
    </row>
    <row r="29" spans="1:7" ht="33.75" customHeight="1">
      <c r="A29" s="52">
        <f t="shared" si="0"/>
        <v>5</v>
      </c>
      <c r="B29" s="150" t="s">
        <v>124</v>
      </c>
      <c r="C29" s="150"/>
      <c r="D29" s="150"/>
      <c r="E29" s="150"/>
      <c r="F29" s="150"/>
      <c r="G29" s="150"/>
    </row>
    <row r="30" spans="1:7" ht="39" customHeight="1">
      <c r="A30" s="52">
        <f t="shared" si="0"/>
        <v>6</v>
      </c>
      <c r="B30" s="150" t="s">
        <v>125</v>
      </c>
      <c r="C30" s="150"/>
      <c r="D30" s="150"/>
      <c r="E30" s="150"/>
      <c r="F30" s="150"/>
      <c r="G30" s="150"/>
    </row>
    <row r="31" spans="1:7" ht="35.25" customHeight="1">
      <c r="A31" s="52">
        <f t="shared" si="0"/>
        <v>7</v>
      </c>
      <c r="B31" s="150" t="s">
        <v>126</v>
      </c>
      <c r="C31" s="150"/>
      <c r="D31" s="150"/>
      <c r="E31" s="150"/>
      <c r="F31" s="150"/>
      <c r="G31" s="150"/>
    </row>
    <row r="32" spans="1:7" ht="38.25" customHeight="1">
      <c r="A32" s="52">
        <f t="shared" si="0"/>
        <v>8</v>
      </c>
      <c r="B32" s="150" t="s">
        <v>127</v>
      </c>
      <c r="C32" s="150"/>
      <c r="D32" s="150"/>
      <c r="E32" s="150"/>
      <c r="F32" s="150"/>
      <c r="G32" s="150"/>
    </row>
    <row r="33" spans="1:7" ht="30" customHeight="1">
      <c r="A33" s="52">
        <f t="shared" si="0"/>
        <v>9</v>
      </c>
      <c r="B33" s="150" t="s">
        <v>128</v>
      </c>
      <c r="C33" s="150"/>
      <c r="D33" s="150"/>
      <c r="E33" s="150"/>
      <c r="F33" s="150"/>
      <c r="G33" s="150"/>
    </row>
    <row r="34" spans="1:7" ht="30" customHeight="1">
      <c r="A34" s="52">
        <f t="shared" si="0"/>
        <v>10</v>
      </c>
      <c r="B34" s="150" t="s">
        <v>129</v>
      </c>
      <c r="C34" s="150"/>
      <c r="D34" s="150"/>
      <c r="E34" s="150"/>
      <c r="F34" s="150"/>
      <c r="G34" s="150"/>
    </row>
    <row r="35" spans="1:7" ht="15" customHeight="1">
      <c r="A35" s="52">
        <f t="shared" si="0"/>
        <v>11</v>
      </c>
      <c r="B35" s="150" t="s">
        <v>130</v>
      </c>
      <c r="C35" s="150"/>
      <c r="D35" s="150"/>
      <c r="E35" s="150"/>
      <c r="F35" s="150"/>
      <c r="G35" s="150"/>
    </row>
    <row r="36" spans="1:7" ht="15" customHeight="1">
      <c r="A36" s="52">
        <f t="shared" si="0"/>
        <v>12</v>
      </c>
      <c r="B36" s="150" t="s">
        <v>131</v>
      </c>
      <c r="C36" s="150"/>
      <c r="D36" s="150"/>
      <c r="E36" s="150"/>
      <c r="F36" s="150"/>
      <c r="G36" s="150"/>
    </row>
    <row r="37" spans="1:16" ht="9.75" customHeight="1">
      <c r="A37" s="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7" ht="15.75">
      <c r="A38" s="3" t="s">
        <v>15</v>
      </c>
      <c r="B38" s="112" t="s">
        <v>67</v>
      </c>
      <c r="C38" s="112"/>
      <c r="D38" s="112"/>
      <c r="E38" s="112"/>
      <c r="F38" s="112"/>
      <c r="G38" s="112"/>
    </row>
    <row r="39" ht="15.75">
      <c r="A39" s="4"/>
    </row>
    <row r="40" spans="1:7" ht="15.75">
      <c r="A40" s="10" t="s">
        <v>17</v>
      </c>
      <c r="B40" s="111" t="s">
        <v>68</v>
      </c>
      <c r="C40" s="111"/>
      <c r="D40" s="111"/>
      <c r="E40" s="111"/>
      <c r="F40" s="111"/>
      <c r="G40" s="111"/>
    </row>
    <row r="41" spans="1:7" ht="15.75">
      <c r="A41" s="10">
        <v>1</v>
      </c>
      <c r="B41" s="97" t="s">
        <v>132</v>
      </c>
      <c r="C41" s="98"/>
      <c r="D41" s="98"/>
      <c r="E41" s="98"/>
      <c r="F41" s="98"/>
      <c r="G41" s="99"/>
    </row>
    <row r="42" ht="15.75">
      <c r="A42" s="4"/>
    </row>
    <row r="43" spans="1:2" ht="15.75">
      <c r="A43" s="18" t="s">
        <v>16</v>
      </c>
      <c r="B43" s="5" t="s">
        <v>133</v>
      </c>
    </row>
    <row r="44" spans="1:7" ht="22.5" customHeight="1">
      <c r="A44" s="3" t="s">
        <v>19</v>
      </c>
      <c r="B44" s="112" t="s">
        <v>70</v>
      </c>
      <c r="C44" s="112"/>
      <c r="D44" s="112"/>
      <c r="E44" s="112"/>
      <c r="F44" s="112"/>
      <c r="G44" s="112"/>
    </row>
    <row r="45" spans="1:7" ht="12" customHeight="1">
      <c r="A45" s="3"/>
      <c r="B45" s="17"/>
      <c r="C45" s="17"/>
      <c r="D45" s="17"/>
      <c r="E45" s="17"/>
      <c r="F45" s="17"/>
      <c r="G45" s="17"/>
    </row>
    <row r="46" spans="1:7" ht="15.75">
      <c r="A46" s="10" t="s">
        <v>17</v>
      </c>
      <c r="B46" s="111" t="s">
        <v>18</v>
      </c>
      <c r="C46" s="111"/>
      <c r="D46" s="111"/>
      <c r="E46" s="111"/>
      <c r="F46" s="111"/>
      <c r="G46" s="111"/>
    </row>
    <row r="47" spans="1:7" ht="30.75" customHeight="1">
      <c r="A47" s="10">
        <v>1</v>
      </c>
      <c r="B47" s="97" t="s">
        <v>134</v>
      </c>
      <c r="C47" s="98"/>
      <c r="D47" s="98"/>
      <c r="E47" s="98"/>
      <c r="F47" s="98"/>
      <c r="G47" s="99"/>
    </row>
    <row r="48" spans="1:7" ht="15.75">
      <c r="A48" s="3"/>
      <c r="B48" s="17"/>
      <c r="C48" s="17"/>
      <c r="D48" s="17"/>
      <c r="E48" s="17"/>
      <c r="F48" s="17"/>
      <c r="G48" s="17"/>
    </row>
    <row r="49" spans="1:7" ht="15.75">
      <c r="A49" s="3" t="s">
        <v>26</v>
      </c>
      <c r="B49" s="19" t="s">
        <v>22</v>
      </c>
      <c r="C49" s="17"/>
      <c r="D49" s="17"/>
      <c r="E49" s="17"/>
      <c r="F49" s="17"/>
      <c r="G49" s="17"/>
    </row>
    <row r="50" spans="1:2" ht="15.75">
      <c r="A50" s="4"/>
      <c r="B50" s="5" t="s">
        <v>71</v>
      </c>
    </row>
    <row r="51" ht="15.75">
      <c r="A51" s="4"/>
    </row>
    <row r="52" spans="1:5" ht="47.25">
      <c r="A52" s="10" t="s">
        <v>17</v>
      </c>
      <c r="B52" s="10" t="s">
        <v>22</v>
      </c>
      <c r="C52" s="10" t="s">
        <v>23</v>
      </c>
      <c r="D52" s="10" t="s">
        <v>24</v>
      </c>
      <c r="E52" s="10" t="s">
        <v>25</v>
      </c>
    </row>
    <row r="53" spans="1:5" ht="15.75">
      <c r="A53" s="10">
        <v>1</v>
      </c>
      <c r="B53" s="10">
        <v>2</v>
      </c>
      <c r="C53" s="10">
        <v>3</v>
      </c>
      <c r="D53" s="10">
        <v>4</v>
      </c>
      <c r="E53" s="10">
        <v>5</v>
      </c>
    </row>
    <row r="54" spans="1:5" ht="167.25" customHeight="1">
      <c r="A54" s="10"/>
      <c r="B54" s="55" t="s">
        <v>134</v>
      </c>
      <c r="C54" s="56">
        <v>605597</v>
      </c>
      <c r="D54" s="56">
        <v>0</v>
      </c>
      <c r="E54" s="10">
        <f>C54</f>
        <v>605597</v>
      </c>
    </row>
    <row r="55" spans="1:5" ht="15.75">
      <c r="A55" s="111" t="s">
        <v>25</v>
      </c>
      <c r="B55" s="111"/>
      <c r="C55" s="10">
        <f>C54</f>
        <v>605597</v>
      </c>
      <c r="D55" s="10">
        <f>D54</f>
        <v>0</v>
      </c>
      <c r="E55" s="10">
        <f>E54</f>
        <v>605597</v>
      </c>
    </row>
    <row r="56" ht="15.75">
      <c r="A56" s="4"/>
    </row>
    <row r="57" ht="15.75">
      <c r="A57" s="4"/>
    </row>
    <row r="58" spans="1:7" ht="15.75">
      <c r="A58" s="144" t="s">
        <v>29</v>
      </c>
      <c r="B58" s="145" t="s">
        <v>27</v>
      </c>
      <c r="C58" s="145"/>
      <c r="D58" s="145"/>
      <c r="E58" s="145"/>
      <c r="F58" s="145"/>
      <c r="G58" s="145"/>
    </row>
    <row r="59" spans="1:7" ht="15.75">
      <c r="A59" s="144"/>
      <c r="B59" s="57" t="s">
        <v>21</v>
      </c>
      <c r="C59" s="58"/>
      <c r="D59" s="58"/>
      <c r="E59" s="58"/>
      <c r="F59" s="58"/>
      <c r="G59" s="58"/>
    </row>
    <row r="60" ht="15.75">
      <c r="A60" s="4"/>
    </row>
    <row r="61" spans="1:5" ht="63">
      <c r="A61" s="10" t="s">
        <v>17</v>
      </c>
      <c r="B61" s="10" t="s">
        <v>28</v>
      </c>
      <c r="C61" s="10" t="s">
        <v>23</v>
      </c>
      <c r="D61" s="10" t="s">
        <v>24</v>
      </c>
      <c r="E61" s="10" t="s">
        <v>25</v>
      </c>
    </row>
    <row r="62" spans="1:5" ht="15.75">
      <c r="A62" s="10">
        <v>1</v>
      </c>
      <c r="B62" s="10">
        <v>2</v>
      </c>
      <c r="C62" s="10">
        <v>3</v>
      </c>
      <c r="D62" s="10">
        <v>4</v>
      </c>
      <c r="E62" s="10">
        <v>5</v>
      </c>
    </row>
    <row r="63" spans="1:5" ht="15.75">
      <c r="A63" s="10"/>
      <c r="B63" s="11"/>
      <c r="C63" s="11"/>
      <c r="D63" s="11"/>
      <c r="E63" s="11"/>
    </row>
    <row r="64" spans="1:5" ht="15.75">
      <c r="A64" s="10"/>
      <c r="B64" s="11"/>
      <c r="C64" s="11"/>
      <c r="D64" s="11"/>
      <c r="E64" s="11"/>
    </row>
    <row r="65" spans="1:5" ht="15.75">
      <c r="A65" s="111" t="s">
        <v>25</v>
      </c>
      <c r="B65" s="111"/>
      <c r="C65" s="11"/>
      <c r="D65" s="11"/>
      <c r="E65" s="11"/>
    </row>
    <row r="66" ht="15.75">
      <c r="A66" s="4"/>
    </row>
    <row r="67" spans="1:7" ht="15.75">
      <c r="A67" s="3" t="s">
        <v>72</v>
      </c>
      <c r="B67" s="112" t="s">
        <v>30</v>
      </c>
      <c r="C67" s="112"/>
      <c r="D67" s="112"/>
      <c r="E67" s="112"/>
      <c r="F67" s="112"/>
      <c r="G67" s="112"/>
    </row>
    <row r="68" ht="15.75">
      <c r="A68" s="4"/>
    </row>
    <row r="69" spans="1:7" ht="46.5" customHeight="1">
      <c r="A69" s="10" t="s">
        <v>17</v>
      </c>
      <c r="B69" s="10" t="s">
        <v>31</v>
      </c>
      <c r="C69" s="10" t="s">
        <v>32</v>
      </c>
      <c r="D69" s="10" t="s">
        <v>33</v>
      </c>
      <c r="E69" s="10" t="s">
        <v>23</v>
      </c>
      <c r="F69" s="10" t="s">
        <v>24</v>
      </c>
      <c r="G69" s="10" t="s">
        <v>25</v>
      </c>
    </row>
    <row r="70" spans="1:7" ht="15.75">
      <c r="A70" s="10">
        <v>1</v>
      </c>
      <c r="B70" s="10">
        <v>2</v>
      </c>
      <c r="C70" s="10">
        <v>3</v>
      </c>
      <c r="D70" s="10">
        <v>4</v>
      </c>
      <c r="E70" s="10">
        <v>5</v>
      </c>
      <c r="F70" s="10">
        <v>6</v>
      </c>
      <c r="G70" s="10">
        <v>7</v>
      </c>
    </row>
    <row r="71" spans="1:7" ht="15.75">
      <c r="A71" s="10">
        <v>1</v>
      </c>
      <c r="B71" s="11" t="s">
        <v>34</v>
      </c>
      <c r="C71" s="10"/>
      <c r="D71" s="10"/>
      <c r="E71" s="10"/>
      <c r="F71" s="10"/>
      <c r="G71" s="10"/>
    </row>
    <row r="72" spans="1:7" ht="106.5" customHeight="1">
      <c r="A72" s="10"/>
      <c r="B72" s="59" t="s">
        <v>135</v>
      </c>
      <c r="C72" s="60" t="s">
        <v>136</v>
      </c>
      <c r="D72" s="61" t="s">
        <v>137</v>
      </c>
      <c r="E72" s="60">
        <v>1</v>
      </c>
      <c r="F72" s="60" t="s">
        <v>138</v>
      </c>
      <c r="G72" s="60">
        <f>E72</f>
        <v>1</v>
      </c>
    </row>
    <row r="73" spans="1:7" ht="153" customHeight="1">
      <c r="A73" s="10"/>
      <c r="B73" s="59" t="s">
        <v>139</v>
      </c>
      <c r="C73" s="60" t="s">
        <v>140</v>
      </c>
      <c r="D73" s="54" t="s">
        <v>141</v>
      </c>
      <c r="E73" s="60">
        <v>6</v>
      </c>
      <c r="F73" s="60" t="s">
        <v>138</v>
      </c>
      <c r="G73" s="60">
        <v>6</v>
      </c>
    </row>
    <row r="74" spans="1:7" ht="15.75">
      <c r="A74" s="10">
        <v>2</v>
      </c>
      <c r="B74" s="11" t="s">
        <v>35</v>
      </c>
      <c r="C74" s="10"/>
      <c r="D74" s="10"/>
      <c r="E74" s="10"/>
      <c r="F74" s="10"/>
      <c r="G74" s="10"/>
    </row>
    <row r="75" spans="1:7" ht="137.25" customHeight="1">
      <c r="A75" s="11"/>
      <c r="B75" s="59" t="s">
        <v>142</v>
      </c>
      <c r="C75" s="60" t="s">
        <v>136</v>
      </c>
      <c r="D75" s="60"/>
      <c r="E75" s="60">
        <v>0</v>
      </c>
      <c r="F75" s="60" t="s">
        <v>138</v>
      </c>
      <c r="G75" s="60">
        <v>0</v>
      </c>
    </row>
    <row r="76" spans="1:7" ht="195.75" customHeight="1">
      <c r="A76" s="11"/>
      <c r="B76" s="59" t="s">
        <v>143</v>
      </c>
      <c r="C76" s="60" t="s">
        <v>136</v>
      </c>
      <c r="D76" s="62" t="s">
        <v>144</v>
      </c>
      <c r="E76" s="60">
        <v>39</v>
      </c>
      <c r="F76" s="60" t="s">
        <v>138</v>
      </c>
      <c r="G76" s="60">
        <v>39</v>
      </c>
    </row>
    <row r="77" spans="1:7" ht="15.75">
      <c r="A77" s="10">
        <v>3</v>
      </c>
      <c r="B77" s="11" t="s">
        <v>36</v>
      </c>
      <c r="C77" s="10"/>
      <c r="D77" s="10"/>
      <c r="E77" s="10"/>
      <c r="F77" s="10"/>
      <c r="G77" s="10"/>
    </row>
    <row r="78" spans="1:7" ht="75" customHeight="1">
      <c r="A78" s="10"/>
      <c r="B78" s="59" t="s">
        <v>145</v>
      </c>
      <c r="C78" s="63" t="s">
        <v>146</v>
      </c>
      <c r="D78" s="64" t="s">
        <v>147</v>
      </c>
      <c r="E78" s="60">
        <v>605597</v>
      </c>
      <c r="F78" s="60" t="s">
        <v>138</v>
      </c>
      <c r="G78" s="60">
        <f>E78</f>
        <v>605597</v>
      </c>
    </row>
    <row r="79" spans="1:7" ht="105.75" customHeight="1">
      <c r="A79" s="10"/>
      <c r="B79" s="59" t="s">
        <v>148</v>
      </c>
      <c r="C79" s="63" t="s">
        <v>146</v>
      </c>
      <c r="D79" s="64" t="s">
        <v>149</v>
      </c>
      <c r="E79" s="65">
        <f>E78/E73</f>
        <v>100932.83333333333</v>
      </c>
      <c r="F79" s="60" t="s">
        <v>138</v>
      </c>
      <c r="G79" s="65">
        <f>E79</f>
        <v>100932.83333333333</v>
      </c>
    </row>
    <row r="80" spans="1:7" ht="75" customHeight="1">
      <c r="A80" s="10"/>
      <c r="B80" s="59" t="s">
        <v>150</v>
      </c>
      <c r="C80" s="63" t="s">
        <v>146</v>
      </c>
      <c r="D80" s="66" t="s">
        <v>151</v>
      </c>
      <c r="E80" s="67">
        <f>E78/E76</f>
        <v>15528.128205128205</v>
      </c>
      <c r="F80" s="68" t="s">
        <v>138</v>
      </c>
      <c r="G80" s="67">
        <f>E80</f>
        <v>15528.128205128205</v>
      </c>
    </row>
    <row r="81" spans="1:7" ht="47.25" customHeight="1">
      <c r="A81" s="10"/>
      <c r="B81" s="59" t="s">
        <v>152</v>
      </c>
      <c r="C81" s="63" t="s">
        <v>146</v>
      </c>
      <c r="D81" s="66" t="s">
        <v>153</v>
      </c>
      <c r="E81" s="67">
        <f>E78/E85</f>
        <v>201.86566666666667</v>
      </c>
      <c r="F81" s="68" t="s">
        <v>138</v>
      </c>
      <c r="G81" s="67">
        <f>E81</f>
        <v>201.86566666666667</v>
      </c>
    </row>
    <row r="82" spans="1:7" ht="15.75">
      <c r="A82" s="10">
        <v>4</v>
      </c>
      <c r="B82" s="11" t="s">
        <v>37</v>
      </c>
      <c r="C82" s="10"/>
      <c r="D82" s="10"/>
      <c r="E82" s="10"/>
      <c r="F82" s="10"/>
      <c r="G82" s="10"/>
    </row>
    <row r="83" spans="1:7" ht="318.75" customHeight="1">
      <c r="A83" s="10"/>
      <c r="B83" s="59" t="s">
        <v>154</v>
      </c>
      <c r="C83" s="63" t="s">
        <v>140</v>
      </c>
      <c r="D83" s="66" t="s">
        <v>144</v>
      </c>
      <c r="E83" s="60">
        <v>8</v>
      </c>
      <c r="F83" s="60" t="s">
        <v>138</v>
      </c>
      <c r="G83" s="60">
        <f>E83</f>
        <v>8</v>
      </c>
    </row>
    <row r="84" spans="1:7" ht="139.5" customHeight="1">
      <c r="A84" s="10"/>
      <c r="B84" s="59" t="s">
        <v>155</v>
      </c>
      <c r="C84" s="63" t="s">
        <v>140</v>
      </c>
      <c r="D84" s="66" t="s">
        <v>144</v>
      </c>
      <c r="E84" s="60">
        <v>2</v>
      </c>
      <c r="F84" s="60" t="s">
        <v>138</v>
      </c>
      <c r="G84" s="60">
        <f>E84</f>
        <v>2</v>
      </c>
    </row>
    <row r="85" spans="1:7" ht="122.25" customHeight="1">
      <c r="A85" s="10"/>
      <c r="B85" s="59" t="s">
        <v>156</v>
      </c>
      <c r="C85" s="63" t="s">
        <v>136</v>
      </c>
      <c r="D85" s="66" t="s">
        <v>144</v>
      </c>
      <c r="E85" s="60">
        <v>3000</v>
      </c>
      <c r="F85" s="60" t="s">
        <v>138</v>
      </c>
      <c r="G85" s="60">
        <f>E85</f>
        <v>3000</v>
      </c>
    </row>
    <row r="86" spans="1:7" ht="120" customHeight="1">
      <c r="A86" s="10"/>
      <c r="B86" s="59" t="s">
        <v>157</v>
      </c>
      <c r="C86" s="63" t="s">
        <v>158</v>
      </c>
      <c r="D86" s="66" t="s">
        <v>144</v>
      </c>
      <c r="E86" s="60">
        <v>5</v>
      </c>
      <c r="F86" s="60" t="s">
        <v>138</v>
      </c>
      <c r="G86" s="60">
        <f>E86</f>
        <v>5</v>
      </c>
    </row>
    <row r="87" spans="1:7" ht="201" customHeight="1">
      <c r="A87" s="11"/>
      <c r="B87" s="69" t="s">
        <v>159</v>
      </c>
      <c r="C87" s="63" t="s">
        <v>158</v>
      </c>
      <c r="D87" s="70" t="s">
        <v>144</v>
      </c>
      <c r="E87" s="60">
        <v>5</v>
      </c>
      <c r="F87" s="60" t="s">
        <v>138</v>
      </c>
      <c r="G87" s="60">
        <f>E87</f>
        <v>5</v>
      </c>
    </row>
    <row r="88" ht="15.75">
      <c r="A88" s="4"/>
    </row>
    <row r="89" ht="15.75">
      <c r="A89" s="4"/>
    </row>
    <row r="90" spans="1:4" ht="15.75" customHeight="1">
      <c r="A90" s="122" t="s">
        <v>73</v>
      </c>
      <c r="B90" s="122"/>
      <c r="C90" s="122"/>
      <c r="D90" s="1"/>
    </row>
    <row r="91" spans="1:7" ht="32.25" customHeight="1">
      <c r="A91" s="122"/>
      <c r="B91" s="122"/>
      <c r="C91" s="122"/>
      <c r="D91" s="13"/>
      <c r="E91" s="12"/>
      <c r="F91" s="121" t="s">
        <v>160</v>
      </c>
      <c r="G91" s="121"/>
    </row>
    <row r="92" spans="1:7" ht="15.75">
      <c r="A92" s="6"/>
      <c r="B92" s="3"/>
      <c r="D92" s="8" t="s">
        <v>38</v>
      </c>
      <c r="F92" s="118" t="s">
        <v>78</v>
      </c>
      <c r="G92" s="118"/>
    </row>
    <row r="93" spans="1:4" ht="15.75">
      <c r="A93" s="112" t="s">
        <v>40</v>
      </c>
      <c r="B93" s="112"/>
      <c r="C93" s="3"/>
      <c r="D93" s="3"/>
    </row>
    <row r="94" spans="1:4" ht="15.75">
      <c r="A94" s="19" t="s">
        <v>74</v>
      </c>
      <c r="B94" s="17"/>
      <c r="C94" s="3"/>
      <c r="D94" s="3"/>
    </row>
    <row r="95" spans="1:7" ht="45.75" customHeight="1">
      <c r="A95" s="112" t="s">
        <v>75</v>
      </c>
      <c r="B95" s="112"/>
      <c r="C95" s="112"/>
      <c r="D95" s="13"/>
      <c r="E95" s="12"/>
      <c r="F95" s="121" t="s">
        <v>161</v>
      </c>
      <c r="G95" s="121"/>
    </row>
    <row r="96" spans="1:7" ht="15.75">
      <c r="A96" s="1"/>
      <c r="B96" s="3"/>
      <c r="C96" s="3"/>
      <c r="D96" s="8" t="s">
        <v>38</v>
      </c>
      <c r="F96" s="118" t="s">
        <v>78</v>
      </c>
      <c r="G96" s="118"/>
    </row>
    <row r="97" ht="15">
      <c r="A97" s="20" t="s">
        <v>76</v>
      </c>
    </row>
    <row r="98" ht="15">
      <c r="A98" s="21" t="s">
        <v>77</v>
      </c>
    </row>
  </sheetData>
  <sheetProtection/>
  <mergeCells count="63">
    <mergeCell ref="B33:G33"/>
    <mergeCell ref="B34:G34"/>
    <mergeCell ref="B35:G35"/>
    <mergeCell ref="B36:G36"/>
    <mergeCell ref="B29:G29"/>
    <mergeCell ref="B30:G30"/>
    <mergeCell ref="B31:G31"/>
    <mergeCell ref="B32:G32"/>
    <mergeCell ref="B25:G25"/>
    <mergeCell ref="B26:G26"/>
    <mergeCell ref="B27:G27"/>
    <mergeCell ref="B28:G28"/>
    <mergeCell ref="E8:G8"/>
    <mergeCell ref="E9:G9"/>
    <mergeCell ref="O18:P18"/>
    <mergeCell ref="I20:K20"/>
    <mergeCell ref="L20:M20"/>
    <mergeCell ref="E10:G10"/>
    <mergeCell ref="A13:G13"/>
    <mergeCell ref="A14:G14"/>
    <mergeCell ref="B17:C17"/>
    <mergeCell ref="D17:E17"/>
    <mergeCell ref="F1:G3"/>
    <mergeCell ref="E5:G5"/>
    <mergeCell ref="E6:G6"/>
    <mergeCell ref="E7:G7"/>
    <mergeCell ref="F96:G96"/>
    <mergeCell ref="L17:M17"/>
    <mergeCell ref="K21:M21"/>
    <mergeCell ref="A55:B55"/>
    <mergeCell ref="A58:A59"/>
    <mergeCell ref="B58:G58"/>
    <mergeCell ref="L18:M18"/>
    <mergeCell ref="A65:B65"/>
    <mergeCell ref="B67:G67"/>
    <mergeCell ref="A90:C91"/>
    <mergeCell ref="M22:O22"/>
    <mergeCell ref="A93:B93"/>
    <mergeCell ref="A95:C95"/>
    <mergeCell ref="F95:G95"/>
    <mergeCell ref="F91:G91"/>
    <mergeCell ref="B44:G44"/>
    <mergeCell ref="B46:G46"/>
    <mergeCell ref="B47:G47"/>
    <mergeCell ref="B41:G41"/>
    <mergeCell ref="E22:F22"/>
    <mergeCell ref="O17:P17"/>
    <mergeCell ref="I18:K18"/>
    <mergeCell ref="O20:P20"/>
    <mergeCell ref="F92:G92"/>
    <mergeCell ref="B23:G23"/>
    <mergeCell ref="B24:G24"/>
    <mergeCell ref="B38:G38"/>
    <mergeCell ref="B40:G40"/>
    <mergeCell ref="N21:O21"/>
    <mergeCell ref="K22:L22"/>
    <mergeCell ref="E21:F21"/>
    <mergeCell ref="A18:C18"/>
    <mergeCell ref="D18:E18"/>
    <mergeCell ref="A20:C20"/>
    <mergeCell ref="D20:E20"/>
    <mergeCell ref="B19:C19"/>
    <mergeCell ref="D19:E19"/>
  </mergeCells>
  <printOptions/>
  <pageMargins left="0.1968503937007874" right="0.15748031496062992" top="0.5118110236220472" bottom="0.2755905511811024" header="0.31496062992125984" footer="0.31496062992125984"/>
  <pageSetup fitToHeight="4" fitToWidth="1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4"/>
  <sheetViews>
    <sheetView zoomScalePageLayoutView="0" workbookViewId="0" topLeftCell="A11">
      <selection activeCell="B33" sqref="B33:G33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8" width="10.28125" style="5" customWidth="1"/>
    <col min="29" max="16384" width="21.57421875" style="5" customWidth="1"/>
  </cols>
  <sheetData>
    <row r="1" spans="6:7" ht="15">
      <c r="F1" s="146" t="s">
        <v>98</v>
      </c>
      <c r="G1" s="147"/>
    </row>
    <row r="2" spans="6:7" ht="15">
      <c r="F2" s="147"/>
      <c r="G2" s="147"/>
    </row>
    <row r="3" spans="6:7" ht="32.25" customHeight="1">
      <c r="F3" s="147"/>
      <c r="G3" s="147"/>
    </row>
    <row r="4" spans="1:5" ht="15.75">
      <c r="A4" s="1"/>
      <c r="E4" s="1" t="s">
        <v>0</v>
      </c>
    </row>
    <row r="5" spans="1:7" ht="15.75">
      <c r="A5" s="1"/>
      <c r="E5" s="119" t="s">
        <v>1</v>
      </c>
      <c r="F5" s="119"/>
      <c r="G5" s="119"/>
    </row>
    <row r="6" spans="1:7" ht="15.75">
      <c r="A6" s="1"/>
      <c r="B6" s="1"/>
      <c r="E6" s="120"/>
      <c r="F6" s="120"/>
      <c r="G6" s="120"/>
    </row>
    <row r="7" spans="1:7" ht="15" customHeight="1">
      <c r="A7" s="1"/>
      <c r="E7" s="118" t="s">
        <v>2</v>
      </c>
      <c r="F7" s="118"/>
      <c r="G7" s="118"/>
    </row>
    <row r="8" spans="1:7" ht="15.75">
      <c r="A8" s="1"/>
      <c r="B8" s="1"/>
      <c r="E8" s="120"/>
      <c r="F8" s="120"/>
      <c r="G8" s="120"/>
    </row>
    <row r="9" spans="1:7" ht="15" customHeight="1">
      <c r="A9" s="1"/>
      <c r="E9" s="118"/>
      <c r="F9" s="118"/>
      <c r="G9" s="118"/>
    </row>
    <row r="10" spans="1:7" ht="15.75">
      <c r="A10" s="1"/>
      <c r="E10" s="112" t="s">
        <v>3</v>
      </c>
      <c r="F10" s="112"/>
      <c r="G10" s="112"/>
    </row>
    <row r="13" spans="1:7" ht="15.75">
      <c r="A13" s="113" t="s">
        <v>4</v>
      </c>
      <c r="B13" s="113"/>
      <c r="C13" s="113"/>
      <c r="D13" s="113"/>
      <c r="E13" s="113"/>
      <c r="F13" s="113"/>
      <c r="G13" s="113"/>
    </row>
    <row r="14" spans="1:7" ht="15.75">
      <c r="A14" s="113" t="s">
        <v>110</v>
      </c>
      <c r="B14" s="113"/>
      <c r="C14" s="113"/>
      <c r="D14" s="113"/>
      <c r="E14" s="113"/>
      <c r="F14" s="113"/>
      <c r="G14" s="113"/>
    </row>
    <row r="17" spans="1:7" ht="45.75" customHeight="1">
      <c r="A17" s="28" t="s">
        <v>100</v>
      </c>
      <c r="B17" s="148" t="s">
        <v>111</v>
      </c>
      <c r="C17" s="148"/>
      <c r="D17" s="149" t="s">
        <v>112</v>
      </c>
      <c r="E17" s="149"/>
      <c r="F17" s="28"/>
      <c r="G17" s="45" t="s">
        <v>113</v>
      </c>
    </row>
    <row r="18" spans="1:7" ht="33" customHeight="1">
      <c r="A18" s="118" t="s">
        <v>108</v>
      </c>
      <c r="B18" s="118"/>
      <c r="C18" s="118"/>
      <c r="D18" s="102" t="s">
        <v>2</v>
      </c>
      <c r="E18" s="102"/>
      <c r="F18" s="46"/>
      <c r="G18" s="47" t="s">
        <v>101</v>
      </c>
    </row>
    <row r="19" spans="1:7" ht="36.75" customHeight="1">
      <c r="A19" s="30" t="s">
        <v>102</v>
      </c>
      <c r="B19" s="141" t="s">
        <v>111</v>
      </c>
      <c r="C19" s="141"/>
      <c r="D19" s="142" t="s">
        <v>114</v>
      </c>
      <c r="E19" s="142"/>
      <c r="F19" s="30"/>
      <c r="G19" s="45" t="s">
        <v>113</v>
      </c>
    </row>
    <row r="20" spans="1:7" ht="23.25" customHeight="1">
      <c r="A20" s="118" t="s">
        <v>104</v>
      </c>
      <c r="B20" s="118"/>
      <c r="C20" s="118"/>
      <c r="D20" s="114" t="s">
        <v>41</v>
      </c>
      <c r="E20" s="114"/>
      <c r="F20" s="46"/>
      <c r="G20" s="47" t="s">
        <v>101</v>
      </c>
    </row>
    <row r="21" spans="1:7" ht="33.75" customHeight="1">
      <c r="A21" s="31" t="s">
        <v>103</v>
      </c>
      <c r="B21" s="51" t="s">
        <v>115</v>
      </c>
      <c r="C21" s="51" t="s">
        <v>162</v>
      </c>
      <c r="D21" s="32">
        <v>1040</v>
      </c>
      <c r="E21" s="103" t="s">
        <v>163</v>
      </c>
      <c r="F21" s="103"/>
      <c r="G21" s="45" t="s">
        <v>113</v>
      </c>
    </row>
    <row r="22" spans="2:7" ht="56.25" customHeight="1">
      <c r="B22" s="27" t="s">
        <v>104</v>
      </c>
      <c r="C22" s="44" t="s">
        <v>105</v>
      </c>
      <c r="D22" s="46" t="s">
        <v>106</v>
      </c>
      <c r="E22" s="118" t="s">
        <v>109</v>
      </c>
      <c r="F22" s="118"/>
      <c r="G22" s="44" t="s">
        <v>107</v>
      </c>
    </row>
    <row r="23" spans="1:7" ht="42" customHeight="1">
      <c r="A23" s="3" t="s">
        <v>11</v>
      </c>
      <c r="B23" s="112" t="s">
        <v>164</v>
      </c>
      <c r="C23" s="112"/>
      <c r="D23" s="112"/>
      <c r="E23" s="112"/>
      <c r="F23" s="112"/>
      <c r="G23" s="112"/>
    </row>
    <row r="24" spans="1:7" ht="15.75">
      <c r="A24" s="3" t="s">
        <v>13</v>
      </c>
      <c r="B24" s="112" t="s">
        <v>119</v>
      </c>
      <c r="C24" s="112"/>
      <c r="D24" s="112"/>
      <c r="E24" s="112"/>
      <c r="F24" s="112"/>
      <c r="G24" s="112"/>
    </row>
    <row r="25" spans="1:7" ht="15">
      <c r="A25" s="52">
        <v>1</v>
      </c>
      <c r="B25" s="150" t="s">
        <v>120</v>
      </c>
      <c r="C25" s="152"/>
      <c r="D25" s="152"/>
      <c r="E25" s="152"/>
      <c r="F25" s="152"/>
      <c r="G25" s="152"/>
    </row>
    <row r="26" spans="1:7" ht="15">
      <c r="A26" s="52">
        <f>A25+1</f>
        <v>2</v>
      </c>
      <c r="B26" s="150" t="s">
        <v>121</v>
      </c>
      <c r="C26" s="150"/>
      <c r="D26" s="150"/>
      <c r="E26" s="150"/>
      <c r="F26" s="150"/>
      <c r="G26" s="150"/>
    </row>
    <row r="27" spans="1:7" ht="45.75" customHeight="1">
      <c r="A27" s="52">
        <f aca="true" t="shared" si="0" ref="A27:A36">A26+1</f>
        <v>3</v>
      </c>
      <c r="B27" s="151" t="s">
        <v>122</v>
      </c>
      <c r="C27" s="153"/>
      <c r="D27" s="153"/>
      <c r="E27" s="153"/>
      <c r="F27" s="153"/>
      <c r="G27" s="153"/>
    </row>
    <row r="28" spans="1:7" ht="28.5" customHeight="1">
      <c r="A28" s="52">
        <f t="shared" si="0"/>
        <v>4</v>
      </c>
      <c r="B28" s="151" t="s">
        <v>123</v>
      </c>
      <c r="C28" s="153"/>
      <c r="D28" s="153"/>
      <c r="E28" s="153"/>
      <c r="F28" s="153"/>
      <c r="G28" s="153"/>
    </row>
    <row r="29" spans="1:7" ht="33.75" customHeight="1">
      <c r="A29" s="52">
        <f t="shared" si="0"/>
        <v>5</v>
      </c>
      <c r="B29" s="150" t="s">
        <v>124</v>
      </c>
      <c r="C29" s="150"/>
      <c r="D29" s="150"/>
      <c r="E29" s="150"/>
      <c r="F29" s="150"/>
      <c r="G29" s="150"/>
    </row>
    <row r="30" spans="1:7" ht="39" customHeight="1">
      <c r="A30" s="52">
        <f t="shared" si="0"/>
        <v>6</v>
      </c>
      <c r="B30" s="150" t="s">
        <v>125</v>
      </c>
      <c r="C30" s="150"/>
      <c r="D30" s="150"/>
      <c r="E30" s="150"/>
      <c r="F30" s="150"/>
      <c r="G30" s="150"/>
    </row>
    <row r="31" spans="1:7" ht="35.25" customHeight="1">
      <c r="A31" s="52">
        <f t="shared" si="0"/>
        <v>7</v>
      </c>
      <c r="B31" s="150" t="s">
        <v>126</v>
      </c>
      <c r="C31" s="152"/>
      <c r="D31" s="152"/>
      <c r="E31" s="152"/>
      <c r="F31" s="152"/>
      <c r="G31" s="152"/>
    </row>
    <row r="32" spans="1:7" ht="38.25" customHeight="1">
      <c r="A32" s="52">
        <f t="shared" si="0"/>
        <v>8</v>
      </c>
      <c r="B32" s="150" t="s">
        <v>127</v>
      </c>
      <c r="C32" s="152"/>
      <c r="D32" s="152"/>
      <c r="E32" s="152"/>
      <c r="F32" s="152"/>
      <c r="G32" s="152"/>
    </row>
    <row r="33" spans="1:7" ht="30" customHeight="1">
      <c r="A33" s="52">
        <f t="shared" si="0"/>
        <v>9</v>
      </c>
      <c r="B33" s="150" t="s">
        <v>128</v>
      </c>
      <c r="C33" s="152"/>
      <c r="D33" s="152"/>
      <c r="E33" s="152"/>
      <c r="F33" s="152"/>
      <c r="G33" s="152"/>
    </row>
    <row r="34" spans="1:7" ht="30" customHeight="1">
      <c r="A34" s="52">
        <f t="shared" si="0"/>
        <v>10</v>
      </c>
      <c r="B34" s="150" t="s">
        <v>129</v>
      </c>
      <c r="C34" s="150"/>
      <c r="D34" s="150"/>
      <c r="E34" s="150"/>
      <c r="F34" s="150"/>
      <c r="G34" s="150"/>
    </row>
    <row r="35" spans="1:7" ht="15" customHeight="1">
      <c r="A35" s="52">
        <f t="shared" si="0"/>
        <v>11</v>
      </c>
      <c r="B35" s="150" t="s">
        <v>130</v>
      </c>
      <c r="C35" s="152"/>
      <c r="D35" s="152"/>
      <c r="E35" s="152"/>
      <c r="F35" s="152"/>
      <c r="G35" s="152"/>
    </row>
    <row r="36" spans="1:7" ht="15" customHeight="1">
      <c r="A36" s="52">
        <f t="shared" si="0"/>
        <v>12</v>
      </c>
      <c r="B36" s="150" t="s">
        <v>131</v>
      </c>
      <c r="C36" s="152"/>
      <c r="D36" s="152"/>
      <c r="E36" s="152"/>
      <c r="F36" s="152"/>
      <c r="G36" s="152"/>
    </row>
    <row r="37" spans="1:7" ht="6.75" customHeight="1">
      <c r="A37" s="3"/>
      <c r="B37" s="71"/>
      <c r="C37" s="53"/>
      <c r="D37" s="53"/>
      <c r="E37" s="53"/>
      <c r="F37" s="53"/>
      <c r="G37" s="53"/>
    </row>
    <row r="38" spans="1:7" ht="15.75">
      <c r="A38" s="3" t="s">
        <v>15</v>
      </c>
      <c r="B38" s="112" t="s">
        <v>67</v>
      </c>
      <c r="C38" s="112"/>
      <c r="D38" s="112"/>
      <c r="E38" s="112"/>
      <c r="F38" s="112"/>
      <c r="G38" s="112"/>
    </row>
    <row r="39" ht="15.75">
      <c r="A39" s="4"/>
    </row>
    <row r="40" spans="1:7" ht="15.75">
      <c r="A40" s="10" t="s">
        <v>17</v>
      </c>
      <c r="B40" s="111" t="s">
        <v>68</v>
      </c>
      <c r="C40" s="111"/>
      <c r="D40" s="111"/>
      <c r="E40" s="111"/>
      <c r="F40" s="111"/>
      <c r="G40" s="111"/>
    </row>
    <row r="41" spans="1:7" ht="15.75">
      <c r="A41" s="10">
        <v>1</v>
      </c>
      <c r="B41" s="97" t="s">
        <v>132</v>
      </c>
      <c r="C41" s="98"/>
      <c r="D41" s="98"/>
      <c r="E41" s="98"/>
      <c r="F41" s="98"/>
      <c r="G41" s="99"/>
    </row>
    <row r="42" ht="15.75">
      <c r="A42" s="4"/>
    </row>
    <row r="43" spans="1:2" ht="15.75">
      <c r="A43" s="18" t="s">
        <v>16</v>
      </c>
      <c r="B43" s="5" t="s">
        <v>133</v>
      </c>
    </row>
    <row r="44" spans="1:7" ht="22.5" customHeight="1">
      <c r="A44" s="3" t="s">
        <v>19</v>
      </c>
      <c r="B44" s="112" t="s">
        <v>70</v>
      </c>
      <c r="C44" s="112"/>
      <c r="D44" s="112"/>
      <c r="E44" s="112"/>
      <c r="F44" s="112"/>
      <c r="G44" s="112"/>
    </row>
    <row r="45" spans="1:7" ht="12" customHeight="1">
      <c r="A45" s="3"/>
      <c r="B45" s="17"/>
      <c r="C45" s="17"/>
      <c r="D45" s="17"/>
      <c r="E45" s="17"/>
      <c r="F45" s="17"/>
      <c r="G45" s="17"/>
    </row>
    <row r="46" spans="1:7" ht="15.75">
      <c r="A46" s="10" t="s">
        <v>17</v>
      </c>
      <c r="B46" s="111" t="s">
        <v>18</v>
      </c>
      <c r="C46" s="111"/>
      <c r="D46" s="111"/>
      <c r="E46" s="111"/>
      <c r="F46" s="111"/>
      <c r="G46" s="111"/>
    </row>
    <row r="47" spans="1:7" ht="26.25" customHeight="1">
      <c r="A47" s="10">
        <v>1</v>
      </c>
      <c r="B47" s="97" t="s">
        <v>165</v>
      </c>
      <c r="C47" s="98"/>
      <c r="D47" s="98"/>
      <c r="E47" s="98"/>
      <c r="F47" s="98"/>
      <c r="G47" s="99"/>
    </row>
    <row r="48" spans="1:7" ht="15.75">
      <c r="A48" s="3"/>
      <c r="B48" s="17"/>
      <c r="C48" s="17"/>
      <c r="D48" s="17"/>
      <c r="E48" s="17"/>
      <c r="F48" s="17"/>
      <c r="G48" s="17"/>
    </row>
    <row r="49" spans="1:7" ht="15.75">
      <c r="A49" s="3" t="s">
        <v>26</v>
      </c>
      <c r="B49" s="19" t="s">
        <v>22</v>
      </c>
      <c r="C49" s="17"/>
      <c r="D49" s="17"/>
      <c r="E49" s="17"/>
      <c r="F49" s="17"/>
      <c r="G49" s="17"/>
    </row>
    <row r="50" spans="1:2" ht="15.75">
      <c r="A50" s="4"/>
      <c r="B50" s="5" t="s">
        <v>71</v>
      </c>
    </row>
    <row r="51" ht="15.75">
      <c r="A51" s="4"/>
    </row>
    <row r="52" spans="1:5" ht="47.25">
      <c r="A52" s="10" t="s">
        <v>17</v>
      </c>
      <c r="B52" s="10" t="s">
        <v>22</v>
      </c>
      <c r="C52" s="10" t="s">
        <v>23</v>
      </c>
      <c r="D52" s="10" t="s">
        <v>24</v>
      </c>
      <c r="E52" s="10" t="s">
        <v>25</v>
      </c>
    </row>
    <row r="53" spans="1:5" ht="15.75">
      <c r="A53" s="10">
        <v>1</v>
      </c>
      <c r="B53" s="10">
        <v>2</v>
      </c>
      <c r="C53" s="10">
        <v>3</v>
      </c>
      <c r="D53" s="10">
        <v>4</v>
      </c>
      <c r="E53" s="10">
        <v>5</v>
      </c>
    </row>
    <row r="54" spans="1:5" ht="93.75" customHeight="1">
      <c r="A54" s="10"/>
      <c r="B54" s="55" t="s">
        <v>165</v>
      </c>
      <c r="C54" s="56">
        <v>5000</v>
      </c>
      <c r="D54" s="56">
        <v>0</v>
      </c>
      <c r="E54" s="10">
        <f>C54</f>
        <v>5000</v>
      </c>
    </row>
    <row r="55" spans="1:5" ht="15.75">
      <c r="A55" s="111" t="s">
        <v>25</v>
      </c>
      <c r="B55" s="111"/>
      <c r="C55" s="10">
        <f>C54</f>
        <v>5000</v>
      </c>
      <c r="D55" s="10">
        <f>D54</f>
        <v>0</v>
      </c>
      <c r="E55" s="10">
        <f>E54</f>
        <v>5000</v>
      </c>
    </row>
    <row r="56" ht="15.75">
      <c r="A56" s="4"/>
    </row>
    <row r="57" ht="15.75">
      <c r="A57" s="4"/>
    </row>
    <row r="58" spans="1:7" ht="15.75">
      <c r="A58" s="144" t="s">
        <v>29</v>
      </c>
      <c r="B58" s="145" t="s">
        <v>27</v>
      </c>
      <c r="C58" s="145"/>
      <c r="D58" s="145"/>
      <c r="E58" s="145"/>
      <c r="F58" s="145"/>
      <c r="G58" s="145"/>
    </row>
    <row r="59" spans="1:7" ht="15.75">
      <c r="A59" s="144"/>
      <c r="B59" s="57" t="s">
        <v>21</v>
      </c>
      <c r="C59" s="58"/>
      <c r="D59" s="58"/>
      <c r="E59" s="58"/>
      <c r="F59" s="58"/>
      <c r="G59" s="58"/>
    </row>
    <row r="60" ht="15.75">
      <c r="A60" s="4"/>
    </row>
    <row r="61" spans="1:5" ht="63">
      <c r="A61" s="10" t="s">
        <v>17</v>
      </c>
      <c r="B61" s="10" t="s">
        <v>28</v>
      </c>
      <c r="C61" s="10" t="s">
        <v>23</v>
      </c>
      <c r="D61" s="10" t="s">
        <v>24</v>
      </c>
      <c r="E61" s="10" t="s">
        <v>25</v>
      </c>
    </row>
    <row r="62" spans="1:5" ht="15.75">
      <c r="A62" s="10">
        <v>1</v>
      </c>
      <c r="B62" s="10">
        <v>2</v>
      </c>
      <c r="C62" s="10">
        <v>3</v>
      </c>
      <c r="D62" s="10">
        <v>4</v>
      </c>
      <c r="E62" s="10">
        <v>5</v>
      </c>
    </row>
    <row r="63" spans="1:5" ht="81" customHeight="1">
      <c r="A63" s="10" t="s">
        <v>6</v>
      </c>
      <c r="B63" s="72" t="s">
        <v>166</v>
      </c>
      <c r="C63" s="60">
        <v>5000</v>
      </c>
      <c r="D63" s="60" t="s">
        <v>138</v>
      </c>
      <c r="E63" s="60">
        <f>C63</f>
        <v>5000</v>
      </c>
    </row>
    <row r="64" spans="1:5" ht="15.75">
      <c r="A64" s="111" t="s">
        <v>25</v>
      </c>
      <c r="B64" s="111"/>
      <c r="C64" s="10">
        <f>C63</f>
        <v>5000</v>
      </c>
      <c r="D64" s="10" t="s">
        <v>138</v>
      </c>
      <c r="E64" s="10">
        <f>E63</f>
        <v>5000</v>
      </c>
    </row>
    <row r="65" ht="15.75">
      <c r="A65" s="4"/>
    </row>
    <row r="66" spans="1:7" ht="15.75">
      <c r="A66" s="3" t="s">
        <v>72</v>
      </c>
      <c r="B66" s="112" t="s">
        <v>30</v>
      </c>
      <c r="C66" s="112"/>
      <c r="D66" s="112"/>
      <c r="E66" s="112"/>
      <c r="F66" s="112"/>
      <c r="G66" s="112"/>
    </row>
    <row r="67" ht="15.75">
      <c r="A67" s="4"/>
    </row>
    <row r="68" spans="1:7" ht="46.5" customHeight="1">
      <c r="A68" s="10" t="s">
        <v>17</v>
      </c>
      <c r="B68" s="10" t="s">
        <v>31</v>
      </c>
      <c r="C68" s="10" t="s">
        <v>32</v>
      </c>
      <c r="D68" s="10" t="s">
        <v>33</v>
      </c>
      <c r="E68" s="10" t="s">
        <v>23</v>
      </c>
      <c r="F68" s="10" t="s">
        <v>24</v>
      </c>
      <c r="G68" s="10" t="s">
        <v>25</v>
      </c>
    </row>
    <row r="69" spans="1:7" ht="15.75">
      <c r="A69" s="10">
        <v>1</v>
      </c>
      <c r="B69" s="10">
        <v>2</v>
      </c>
      <c r="C69" s="10">
        <v>3</v>
      </c>
      <c r="D69" s="10">
        <v>4</v>
      </c>
      <c r="E69" s="10">
        <v>5</v>
      </c>
      <c r="F69" s="10">
        <v>6</v>
      </c>
      <c r="G69" s="10">
        <v>7</v>
      </c>
    </row>
    <row r="70" spans="1:7" ht="15.75">
      <c r="A70" s="10">
        <v>1</v>
      </c>
      <c r="B70" s="11" t="s">
        <v>34</v>
      </c>
      <c r="C70" s="10"/>
      <c r="D70" s="10"/>
      <c r="E70" s="10"/>
      <c r="F70" s="10"/>
      <c r="G70" s="10"/>
    </row>
    <row r="71" spans="1:7" ht="95.25" customHeight="1">
      <c r="A71" s="10"/>
      <c r="B71" s="73" t="s">
        <v>167</v>
      </c>
      <c r="C71" s="74" t="s">
        <v>140</v>
      </c>
      <c r="D71" s="75" t="s">
        <v>168</v>
      </c>
      <c r="E71" s="60">
        <v>3</v>
      </c>
      <c r="F71" s="60" t="s">
        <v>138</v>
      </c>
      <c r="G71" s="60">
        <f>E71</f>
        <v>3</v>
      </c>
    </row>
    <row r="72" spans="1:7" ht="15.75">
      <c r="A72" s="10">
        <v>2</v>
      </c>
      <c r="B72" s="11" t="s">
        <v>35</v>
      </c>
      <c r="C72" s="10"/>
      <c r="D72" s="10"/>
      <c r="E72" s="10"/>
      <c r="F72" s="10"/>
      <c r="G72" s="10"/>
    </row>
    <row r="73" spans="1:7" ht="81" customHeight="1">
      <c r="A73" s="11"/>
      <c r="B73" s="59" t="s">
        <v>169</v>
      </c>
      <c r="C73" s="74" t="s">
        <v>136</v>
      </c>
      <c r="D73" s="75" t="s">
        <v>168</v>
      </c>
      <c r="E73" s="60">
        <v>2</v>
      </c>
      <c r="F73" s="60" t="s">
        <v>138</v>
      </c>
      <c r="G73" s="60">
        <v>0</v>
      </c>
    </row>
    <row r="74" spans="1:7" ht="121.5" customHeight="1">
      <c r="A74" s="11"/>
      <c r="B74" s="59" t="s">
        <v>170</v>
      </c>
      <c r="C74" s="74" t="s">
        <v>136</v>
      </c>
      <c r="D74" s="66" t="s">
        <v>144</v>
      </c>
      <c r="E74" s="60">
        <v>3000</v>
      </c>
      <c r="F74" s="60" t="s">
        <v>138</v>
      </c>
      <c r="G74" s="60">
        <f>E74</f>
        <v>3000</v>
      </c>
    </row>
    <row r="75" spans="1:7" ht="78" customHeight="1">
      <c r="A75" s="11"/>
      <c r="B75" s="59" t="s">
        <v>171</v>
      </c>
      <c r="C75" s="74" t="s">
        <v>140</v>
      </c>
      <c r="D75" s="75" t="s">
        <v>168</v>
      </c>
      <c r="E75" s="60">
        <v>30</v>
      </c>
      <c r="F75" s="60" t="s">
        <v>138</v>
      </c>
      <c r="G75" s="60">
        <f>E75</f>
        <v>30</v>
      </c>
    </row>
    <row r="76" spans="1:7" ht="122.25" customHeight="1">
      <c r="A76" s="11"/>
      <c r="B76" s="59" t="s">
        <v>172</v>
      </c>
      <c r="C76" s="74" t="s">
        <v>140</v>
      </c>
      <c r="D76" s="66" t="s">
        <v>144</v>
      </c>
      <c r="E76" s="60">
        <v>3000</v>
      </c>
      <c r="F76" s="60" t="s">
        <v>138</v>
      </c>
      <c r="G76" s="60">
        <f>E76</f>
        <v>3000</v>
      </c>
    </row>
    <row r="77" spans="1:7" ht="15.75">
      <c r="A77" s="10">
        <v>3</v>
      </c>
      <c r="B77" s="11" t="s">
        <v>36</v>
      </c>
      <c r="C77" s="10"/>
      <c r="D77" s="10"/>
      <c r="E77" s="10"/>
      <c r="F77" s="10"/>
      <c r="G77" s="10"/>
    </row>
    <row r="78" spans="1:7" ht="75" customHeight="1">
      <c r="A78" s="10"/>
      <c r="B78" s="59" t="s">
        <v>173</v>
      </c>
      <c r="C78" s="74" t="s">
        <v>146</v>
      </c>
      <c r="D78" s="66" t="s">
        <v>174</v>
      </c>
      <c r="E78" s="60">
        <f>5000/E73</f>
        <v>2500</v>
      </c>
      <c r="F78" s="60" t="s">
        <v>138</v>
      </c>
      <c r="G78" s="60">
        <f>E78</f>
        <v>2500</v>
      </c>
    </row>
    <row r="79" spans="1:7" ht="97.5" customHeight="1">
      <c r="A79" s="10"/>
      <c r="B79" s="59" t="s">
        <v>175</v>
      </c>
      <c r="C79" s="74" t="s">
        <v>146</v>
      </c>
      <c r="D79" s="62" t="s">
        <v>176</v>
      </c>
      <c r="E79" s="65">
        <f>5000/E75</f>
        <v>166.66666666666666</v>
      </c>
      <c r="F79" s="60" t="s">
        <v>138</v>
      </c>
      <c r="G79" s="65">
        <f>E79</f>
        <v>166.66666666666666</v>
      </c>
    </row>
    <row r="80" spans="1:7" ht="15.75">
      <c r="A80" s="10">
        <v>4</v>
      </c>
      <c r="B80" s="11" t="s">
        <v>37</v>
      </c>
      <c r="C80" s="10"/>
      <c r="D80" s="10"/>
      <c r="E80" s="10"/>
      <c r="F80" s="10"/>
      <c r="G80" s="10"/>
    </row>
    <row r="81" spans="1:7" ht="136.5" customHeight="1">
      <c r="A81" s="10"/>
      <c r="B81" s="59" t="s">
        <v>177</v>
      </c>
      <c r="C81" s="74" t="s">
        <v>158</v>
      </c>
      <c r="D81" s="66" t="s">
        <v>144</v>
      </c>
      <c r="E81" s="60">
        <v>0</v>
      </c>
      <c r="F81" s="60" t="s">
        <v>138</v>
      </c>
      <c r="G81" s="60">
        <f>E81</f>
        <v>0</v>
      </c>
    </row>
    <row r="82" spans="1:7" ht="166.5" customHeight="1">
      <c r="A82" s="10"/>
      <c r="B82" s="59" t="s">
        <v>178</v>
      </c>
      <c r="C82" s="74" t="s">
        <v>158</v>
      </c>
      <c r="D82" s="66" t="s">
        <v>144</v>
      </c>
      <c r="E82" s="60">
        <v>150</v>
      </c>
      <c r="F82" s="60" t="s">
        <v>138</v>
      </c>
      <c r="G82" s="60">
        <f>E82</f>
        <v>150</v>
      </c>
    </row>
    <row r="83" spans="1:7" ht="122.25" customHeight="1">
      <c r="A83" s="10"/>
      <c r="B83" s="76" t="s">
        <v>179</v>
      </c>
      <c r="C83" s="63" t="s">
        <v>158</v>
      </c>
      <c r="D83" s="66" t="s">
        <v>144</v>
      </c>
      <c r="E83" s="60">
        <v>36</v>
      </c>
      <c r="F83" s="60" t="s">
        <v>138</v>
      </c>
      <c r="G83" s="60">
        <f>E83</f>
        <v>36</v>
      </c>
    </row>
    <row r="84" ht="15.75">
      <c r="A84" s="4"/>
    </row>
    <row r="85" ht="15.75">
      <c r="A85" s="4"/>
    </row>
    <row r="86" spans="1:4" ht="15.75" customHeight="1">
      <c r="A86" s="122" t="s">
        <v>73</v>
      </c>
      <c r="B86" s="122"/>
      <c r="C86" s="122"/>
      <c r="D86" s="1"/>
    </row>
    <row r="87" spans="1:7" ht="32.25" customHeight="1">
      <c r="A87" s="122"/>
      <c r="B87" s="122"/>
      <c r="C87" s="122"/>
      <c r="D87" s="13"/>
      <c r="E87" s="12"/>
      <c r="F87" s="121" t="s">
        <v>160</v>
      </c>
      <c r="G87" s="121"/>
    </row>
    <row r="88" spans="1:7" ht="15.75">
      <c r="A88" s="6"/>
      <c r="B88" s="3"/>
      <c r="D88" s="8" t="s">
        <v>38</v>
      </c>
      <c r="F88" s="118" t="s">
        <v>78</v>
      </c>
      <c r="G88" s="118"/>
    </row>
    <row r="89" spans="1:4" ht="15.75">
      <c r="A89" s="112" t="s">
        <v>40</v>
      </c>
      <c r="B89" s="112"/>
      <c r="C89" s="3"/>
      <c r="D89" s="3"/>
    </row>
    <row r="90" spans="1:4" ht="15.75">
      <c r="A90" s="19" t="s">
        <v>74</v>
      </c>
      <c r="B90" s="17"/>
      <c r="C90" s="3"/>
      <c r="D90" s="3"/>
    </row>
    <row r="91" spans="1:7" ht="45.75" customHeight="1">
      <c r="A91" s="112" t="s">
        <v>75</v>
      </c>
      <c r="B91" s="112"/>
      <c r="C91" s="112"/>
      <c r="D91" s="13"/>
      <c r="E91" s="12"/>
      <c r="F91" s="121" t="s">
        <v>161</v>
      </c>
      <c r="G91" s="121"/>
    </row>
    <row r="92" spans="1:7" ht="15.75">
      <c r="A92" s="1"/>
      <c r="B92" s="3"/>
      <c r="C92" s="3"/>
      <c r="D92" s="8" t="s">
        <v>38</v>
      </c>
      <c r="F92" s="118" t="s">
        <v>78</v>
      </c>
      <c r="G92" s="118"/>
    </row>
    <row r="93" ht="15">
      <c r="A93" s="20" t="s">
        <v>76</v>
      </c>
    </row>
    <row r="94" ht="15">
      <c r="A94" s="21" t="s">
        <v>77</v>
      </c>
    </row>
  </sheetData>
  <sheetProtection/>
  <mergeCells count="51">
    <mergeCell ref="B34:G34"/>
    <mergeCell ref="E8:G8"/>
    <mergeCell ref="E9:G9"/>
    <mergeCell ref="B25:G25"/>
    <mergeCell ref="B26:G26"/>
    <mergeCell ref="E10:G10"/>
    <mergeCell ref="A13:G13"/>
    <mergeCell ref="A14:G14"/>
    <mergeCell ref="B17:C17"/>
    <mergeCell ref="D17:E17"/>
    <mergeCell ref="F1:G3"/>
    <mergeCell ref="E5:G5"/>
    <mergeCell ref="E6:G6"/>
    <mergeCell ref="E7:G7"/>
    <mergeCell ref="A18:C18"/>
    <mergeCell ref="D18:E18"/>
    <mergeCell ref="B19:C19"/>
    <mergeCell ref="D19:E19"/>
    <mergeCell ref="A20:C20"/>
    <mergeCell ref="D20:E20"/>
    <mergeCell ref="B40:G40"/>
    <mergeCell ref="B41:G41"/>
    <mergeCell ref="E21:F21"/>
    <mergeCell ref="E22:F22"/>
    <mergeCell ref="B23:G23"/>
    <mergeCell ref="B24:G24"/>
    <mergeCell ref="B38:G38"/>
    <mergeCell ref="B27:G27"/>
    <mergeCell ref="B28:G28"/>
    <mergeCell ref="B33:G33"/>
    <mergeCell ref="B29:G29"/>
    <mergeCell ref="B30:G30"/>
    <mergeCell ref="B31:G31"/>
    <mergeCell ref="B32:G32"/>
    <mergeCell ref="A89:B89"/>
    <mergeCell ref="B44:G44"/>
    <mergeCell ref="B46:G46"/>
    <mergeCell ref="B47:G47"/>
    <mergeCell ref="A55:B55"/>
    <mergeCell ref="A58:A59"/>
    <mergeCell ref="B58:G58"/>
    <mergeCell ref="A91:C91"/>
    <mergeCell ref="F91:G91"/>
    <mergeCell ref="F92:G92"/>
    <mergeCell ref="B35:G35"/>
    <mergeCell ref="B36:G36"/>
    <mergeCell ref="A64:B64"/>
    <mergeCell ref="B66:G66"/>
    <mergeCell ref="A86:C87"/>
    <mergeCell ref="F87:G87"/>
    <mergeCell ref="F88:G88"/>
  </mergeCells>
  <printOptions/>
  <pageMargins left="0.1968503937007874" right="0.15748031496062992" top="0.5118110236220472" bottom="0.2755905511811024" header="0.31496062992125984" footer="0.31496062992125984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2</cp:lastModifiedBy>
  <cp:lastPrinted>2020-02-03T11:29:36Z</cp:lastPrinted>
  <dcterms:created xsi:type="dcterms:W3CDTF">2018-12-28T08:43:53Z</dcterms:created>
  <dcterms:modified xsi:type="dcterms:W3CDTF">2020-02-12T12:20:57Z</dcterms:modified>
  <cp:category/>
  <cp:version/>
  <cp:contentType/>
  <cp:contentStatus/>
</cp:coreProperties>
</file>