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<sst xmlns="http://schemas.openxmlformats.org/spreadsheetml/2006/main" count="26" uniqueCount="22">
  <si>
    <t>Загальний фонд</t>
  </si>
  <si>
    <t>Код</t>
  </si>
  <si>
    <t>Показник</t>
  </si>
  <si>
    <t>Відхилення абсолютне</t>
  </si>
  <si>
    <t>Відхилення %</t>
  </si>
  <si>
    <t>Спеціальний фонд</t>
  </si>
  <si>
    <t>(грн)</t>
  </si>
  <si>
    <t>до Інформації про виконання</t>
  </si>
  <si>
    <t>Додаток 3</t>
  </si>
  <si>
    <t>Виконано за 2019 р.</t>
  </si>
  <si>
    <t>Фінансування бюджету - всього</t>
  </si>
  <si>
    <t>Зміни обсягів бюджетних коштів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</si>
  <si>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</si>
  <si>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</si>
  <si>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 </t>
  </si>
  <si>
    <t>бюджету Новокаховської міської ОТГ</t>
  </si>
  <si>
    <t>за 2020 рік</t>
  </si>
  <si>
    <t>Порівняння фінансування за 2020 рік з попереднім бюджетним періодом</t>
  </si>
  <si>
    <t>Виконано за 2020 р.</t>
  </si>
  <si>
    <t>Заступник начальника, начальник бюджетного відділу фінансового управління</t>
  </si>
  <si>
    <t>Марина ШАХОВА</t>
  </si>
  <si>
    <t>Інші розрахунки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</si>
</sst>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;\-#,##0.00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quotePrefix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Alignment="1">
      <alignment shrinkToFit="1"/>
    </xf>
    <xf numFmtId="2" fontId="0" fillId="0" borderId="0" xfId="0" applyNumberFormat="1" applyFill="1" applyBorder="1" applyAlignment="1">
      <alignment/>
    </xf>
    <xf numFmtId="1" fontId="9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Zeros="0" tabSelected="1" zoomScalePageLayoutView="0" workbookViewId="0" topLeftCell="A1">
      <selection activeCell="D28" sqref="D28"/>
    </sheetView>
  </sheetViews>
  <sheetFormatPr defaultColWidth="9.00390625" defaultRowHeight="12.75"/>
  <cols>
    <col min="1" max="1" width="8.25390625" style="0" customWidth="1"/>
    <col min="2" max="2" width="69.25390625" style="15" customWidth="1"/>
    <col min="3" max="3" width="12.625" style="0" bestFit="1" customWidth="1"/>
    <col min="4" max="4" width="15.125" style="1" bestFit="1" customWidth="1"/>
    <col min="5" max="5" width="12.125" style="0" bestFit="1" customWidth="1"/>
    <col min="6" max="6" width="9.25390625" style="0" customWidth="1"/>
    <col min="7" max="7" width="12.75390625" style="1" customWidth="1"/>
    <col min="8" max="8" width="13.00390625" style="1" customWidth="1"/>
    <col min="9" max="9" width="11.25390625" style="0" customWidth="1"/>
    <col min="10" max="10" width="9.00390625" style="0" customWidth="1"/>
  </cols>
  <sheetData>
    <row r="1" spans="2:8" s="1" customFormat="1" ht="12.75">
      <c r="B1" s="12"/>
      <c r="H1" s="1" t="s">
        <v>8</v>
      </c>
    </row>
    <row r="2" spans="2:10" s="1" customFormat="1" ht="12.75">
      <c r="B2" s="12"/>
      <c r="H2" s="24" t="s">
        <v>7</v>
      </c>
      <c r="I2" s="24"/>
      <c r="J2" s="24"/>
    </row>
    <row r="3" spans="2:10" s="1" customFormat="1" ht="12.75">
      <c r="B3" s="12"/>
      <c r="H3" s="24" t="s">
        <v>15</v>
      </c>
      <c r="I3" s="25"/>
      <c r="J3" s="26"/>
    </row>
    <row r="4" spans="2:10" s="1" customFormat="1" ht="12.75">
      <c r="B4" s="12"/>
      <c r="H4" s="27" t="s">
        <v>16</v>
      </c>
      <c r="I4" s="24"/>
      <c r="J4" s="26"/>
    </row>
    <row r="5" s="1" customFormat="1" ht="12.75">
      <c r="B5" s="12"/>
    </row>
    <row r="6" s="1" customFormat="1" ht="12.75">
      <c r="B6" s="12"/>
    </row>
    <row r="7" spans="1:10" s="1" customFormat="1" ht="12.75">
      <c r="A7" s="35" t="s">
        <v>17</v>
      </c>
      <c r="B7" s="35"/>
      <c r="C7" s="35"/>
      <c r="D7" s="35"/>
      <c r="E7" s="35"/>
      <c r="F7" s="35"/>
      <c r="G7" s="36"/>
      <c r="H7" s="36"/>
      <c r="I7" s="36"/>
      <c r="J7" s="36"/>
    </row>
    <row r="8" spans="1:10" s="1" customFormat="1" ht="6.75" customHeight="1">
      <c r="A8" s="35"/>
      <c r="B8" s="35"/>
      <c r="C8" s="35"/>
      <c r="D8" s="35"/>
      <c r="E8" s="35"/>
      <c r="F8" s="35"/>
      <c r="G8" s="36"/>
      <c r="H8" s="36"/>
      <c r="I8" s="36"/>
      <c r="J8" s="36"/>
    </row>
    <row r="9" spans="1:6" s="1" customFormat="1" ht="15">
      <c r="A9" s="2"/>
      <c r="B9" s="2"/>
      <c r="C9" s="2"/>
      <c r="D9" s="2"/>
      <c r="E9" s="2"/>
      <c r="F9" s="2"/>
    </row>
    <row r="10" spans="1:6" s="1" customFormat="1" ht="15">
      <c r="A10" s="2"/>
      <c r="B10" s="2"/>
      <c r="C10" s="2"/>
      <c r="D10" s="2"/>
      <c r="E10" s="2"/>
      <c r="F10" s="2"/>
    </row>
    <row r="11" spans="1:10" s="1" customFormat="1" ht="15">
      <c r="A11" s="34"/>
      <c r="B11" s="34"/>
      <c r="C11" s="34"/>
      <c r="D11" s="34"/>
      <c r="E11" s="34"/>
      <c r="F11" s="34"/>
      <c r="G11" s="23"/>
      <c r="H11" s="23"/>
      <c r="I11" s="23"/>
      <c r="J11" s="23" t="s">
        <v>6</v>
      </c>
    </row>
    <row r="12" spans="1:10" s="1" customFormat="1" ht="15.75">
      <c r="A12" s="38" t="s">
        <v>1</v>
      </c>
      <c r="B12" s="38" t="s">
        <v>2</v>
      </c>
      <c r="C12" s="37" t="s">
        <v>0</v>
      </c>
      <c r="D12" s="38"/>
      <c r="E12" s="38"/>
      <c r="F12" s="38"/>
      <c r="G12" s="37" t="s">
        <v>5</v>
      </c>
      <c r="H12" s="38"/>
      <c r="I12" s="38"/>
      <c r="J12" s="38"/>
    </row>
    <row r="13" spans="1:10" s="1" customFormat="1" ht="63">
      <c r="A13" s="39"/>
      <c r="B13" s="40"/>
      <c r="C13" s="4" t="s">
        <v>18</v>
      </c>
      <c r="D13" s="4" t="s">
        <v>9</v>
      </c>
      <c r="E13" s="4" t="s">
        <v>3</v>
      </c>
      <c r="F13" s="5" t="s">
        <v>4</v>
      </c>
      <c r="G13" s="4" t="s">
        <v>18</v>
      </c>
      <c r="H13" s="4" t="s">
        <v>9</v>
      </c>
      <c r="I13" s="4" t="s">
        <v>3</v>
      </c>
      <c r="J13" s="5" t="s">
        <v>4</v>
      </c>
    </row>
    <row r="14" spans="1:10" s="1" customFormat="1" ht="15.75">
      <c r="A14" s="17">
        <v>602000</v>
      </c>
      <c r="B14" s="16" t="s">
        <v>11</v>
      </c>
      <c r="C14" s="6">
        <f>-C16+C17+C18</f>
        <v>-58554650.88</v>
      </c>
      <c r="D14" s="6">
        <f>D15-D16+D17+D18</f>
        <v>-45456560.53</v>
      </c>
      <c r="E14" s="6">
        <f>(C14-D14)*(-1)</f>
        <v>13098090.350000001</v>
      </c>
      <c r="F14" s="3">
        <f>C14/D14*100</f>
        <v>128.81452137443537</v>
      </c>
      <c r="G14" s="29">
        <f>-G16+G17+G18</f>
        <v>45095330.43000001</v>
      </c>
      <c r="H14" s="29">
        <f>H15-H16+H17+H18</f>
        <v>37926151</v>
      </c>
      <c r="I14" s="6">
        <f>G14-H14</f>
        <v>7169179.430000007</v>
      </c>
      <c r="J14" s="3">
        <f>G14/H14*100</f>
        <v>118.9029976440267</v>
      </c>
    </row>
    <row r="15" spans="1:10" s="1" customFormat="1" ht="15.75">
      <c r="A15" s="17">
        <v>602100</v>
      </c>
      <c r="B15" s="16" t="s">
        <v>12</v>
      </c>
      <c r="C15" s="30"/>
      <c r="D15" s="30">
        <v>15618194.51</v>
      </c>
      <c r="E15" s="6"/>
      <c r="F15" s="3"/>
      <c r="G15" s="31"/>
      <c r="H15" s="31">
        <v>4220001.29</v>
      </c>
      <c r="I15" s="6"/>
      <c r="J15" s="3"/>
    </row>
    <row r="16" spans="1:10" s="1" customFormat="1" ht="15.75">
      <c r="A16" s="17">
        <v>602200</v>
      </c>
      <c r="B16" s="16" t="s">
        <v>13</v>
      </c>
      <c r="C16" s="30">
        <v>31332028.9</v>
      </c>
      <c r="D16" s="30">
        <v>21147320.12</v>
      </c>
      <c r="E16" s="6">
        <f>C16-D16</f>
        <v>10184708.779999997</v>
      </c>
      <c r="F16" s="3">
        <f>C16/D16*100</f>
        <v>148.1607538080811</v>
      </c>
      <c r="G16" s="31">
        <v>11768571.37</v>
      </c>
      <c r="H16" s="31">
        <v>6183997.31</v>
      </c>
      <c r="I16" s="6">
        <f>G16-H16</f>
        <v>5584574.06</v>
      </c>
      <c r="J16" s="3">
        <f>G16/H16*100</f>
        <v>190.3068643152434</v>
      </c>
    </row>
    <row r="17" spans="1:10" s="1" customFormat="1" ht="15.75">
      <c r="A17" s="17">
        <v>602300</v>
      </c>
      <c r="B17" s="16" t="s">
        <v>21</v>
      </c>
      <c r="C17" s="30">
        <v>23016336.65</v>
      </c>
      <c r="D17" s="30">
        <v>83067.71</v>
      </c>
      <c r="E17" s="30">
        <f>C17-D17</f>
        <v>22933268.939999998</v>
      </c>
      <c r="F17" s="33">
        <f>C17/D17*100</f>
        <v>27707.922428582657</v>
      </c>
      <c r="G17" s="31">
        <v>6624943.17</v>
      </c>
      <c r="H17" s="31">
        <v>-120355.61</v>
      </c>
      <c r="I17" s="6">
        <f>G17-H17</f>
        <v>6745298.78</v>
      </c>
      <c r="J17" s="3">
        <f>G17/H17*100</f>
        <v>-5504.4739252287445</v>
      </c>
    </row>
    <row r="18" spans="1:10" s="1" customFormat="1" ht="31.5">
      <c r="A18" s="17">
        <v>602400</v>
      </c>
      <c r="B18" s="16" t="s">
        <v>14</v>
      </c>
      <c r="C18" s="6">
        <v>-50238958.63</v>
      </c>
      <c r="D18" s="6">
        <v>-40010502.63</v>
      </c>
      <c r="E18" s="30">
        <f>(C18-D18)*(-1)</f>
        <v>10228456</v>
      </c>
      <c r="F18" s="33">
        <f>C18/D18*100</f>
        <v>125.56442765687893</v>
      </c>
      <c r="G18" s="32">
        <v>50238958.63</v>
      </c>
      <c r="H18" s="32">
        <v>40010502.63</v>
      </c>
      <c r="I18" s="6">
        <f>G18-H18</f>
        <v>10228456</v>
      </c>
      <c r="J18" s="3">
        <f>G18/H18*100</f>
        <v>125.56442765687893</v>
      </c>
    </row>
    <row r="19" spans="1:10" s="22" customFormat="1" ht="15.75">
      <c r="A19" s="19" t="s">
        <v>10</v>
      </c>
      <c r="B19" s="20"/>
      <c r="C19" s="18">
        <f>C14</f>
        <v>-58554650.88</v>
      </c>
      <c r="D19" s="18">
        <f>D14</f>
        <v>-45456560.53</v>
      </c>
      <c r="E19" s="18">
        <f>(C19-D19)*(-1)</f>
        <v>13098090.350000001</v>
      </c>
      <c r="F19" s="21">
        <f>C19/D19*100</f>
        <v>128.81452137443537</v>
      </c>
      <c r="G19" s="18">
        <f>G14</f>
        <v>45095330.43000001</v>
      </c>
      <c r="H19" s="18">
        <f>H14</f>
        <v>37926151</v>
      </c>
      <c r="I19" s="18">
        <f>G19-H19</f>
        <v>7169179.430000007</v>
      </c>
      <c r="J19" s="21">
        <f>G19/H19*100</f>
        <v>118.9029976440267</v>
      </c>
    </row>
    <row r="20" spans="1:10" s="1" customFormat="1" ht="15.75">
      <c r="A20" s="7"/>
      <c r="B20" s="13"/>
      <c r="C20" s="8"/>
      <c r="D20" s="8"/>
      <c r="E20" s="8"/>
      <c r="F20" s="9"/>
      <c r="G20" s="10"/>
      <c r="H20" s="10"/>
      <c r="I20" s="10"/>
      <c r="J20" s="10"/>
    </row>
    <row r="21" spans="1:10" ht="15.75">
      <c r="A21" s="10" t="s">
        <v>19</v>
      </c>
      <c r="B21" s="14"/>
      <c r="C21" s="10"/>
      <c r="D21" s="10"/>
      <c r="E21" s="11"/>
      <c r="F21" s="28"/>
      <c r="G21" s="11"/>
      <c r="H21" s="11"/>
      <c r="I21" s="10" t="s">
        <v>20</v>
      </c>
      <c r="J21" s="11"/>
    </row>
  </sheetData>
  <sheetProtection/>
  <mergeCells count="6">
    <mergeCell ref="A11:F11"/>
    <mergeCell ref="A7:J8"/>
    <mergeCell ref="C12:F12"/>
    <mergeCell ref="G12:J12"/>
    <mergeCell ref="A12:A13"/>
    <mergeCell ref="B12:B13"/>
  </mergeCells>
  <printOptions/>
  <pageMargins left="0.5905511811023623" right="0.5905511811023623" top="0.3937007874015748" bottom="0.4724409448818898" header="0" footer="0"/>
  <pageSetup fitToHeight="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2020-02-19T14:15:46Z</cp:lastPrinted>
  <dcterms:created xsi:type="dcterms:W3CDTF">2011-10-20T08:20:22Z</dcterms:created>
  <dcterms:modified xsi:type="dcterms:W3CDTF">2021-02-18T06:44:01Z</dcterms:modified>
  <cp:category/>
  <cp:version/>
  <cp:contentType/>
  <cp:contentStatus/>
</cp:coreProperties>
</file>