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2380" windowHeight="908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'Лист1'!$A$1:$J$61</definedName>
  </definedNames>
  <calcPr fullCalcOnLoad="1"/>
</workbook>
</file>

<file path=xl/sharedStrings.xml><?xml version="1.0" encoding="utf-8"?>
<sst xmlns="http://schemas.openxmlformats.org/spreadsheetml/2006/main" count="87" uniqueCount="71">
  <si>
    <t>КВК</t>
  </si>
  <si>
    <t>Найменування головного розпорядника коштів</t>
  </si>
  <si>
    <t>КФКВ</t>
  </si>
  <si>
    <t>Всього:</t>
  </si>
  <si>
    <t>Відділ освіти Новокаховської міської ради</t>
  </si>
  <si>
    <t>Водопостачання та водовідведення (куб.м.)</t>
  </si>
  <si>
    <t>Природний газ (тис.куб.м.)</t>
  </si>
  <si>
    <t>Теплова енергія (Гкал)</t>
  </si>
  <si>
    <t>Електрична енергія (кВт/год)</t>
  </si>
  <si>
    <t>Загальний фонд</t>
  </si>
  <si>
    <t>Спеціальний фонд</t>
  </si>
  <si>
    <t>Назва бюджетного закладу</t>
  </si>
  <si>
    <t>Д/с № 1</t>
  </si>
  <si>
    <t>я/с № 1</t>
  </si>
  <si>
    <t>я/с № 2</t>
  </si>
  <si>
    <t>я/с № 3</t>
  </si>
  <si>
    <t xml:space="preserve">я/с № 4 </t>
  </si>
  <si>
    <t>я/с № 5</t>
  </si>
  <si>
    <t>я/с № 6</t>
  </si>
  <si>
    <t>я/с №7</t>
  </si>
  <si>
    <t>я/с № 8</t>
  </si>
  <si>
    <t>я/с № 9</t>
  </si>
  <si>
    <t>я/с № 11</t>
  </si>
  <si>
    <t>я/с № 15</t>
  </si>
  <si>
    <t>я/с № 18</t>
  </si>
  <si>
    <t xml:space="preserve">водовідведення </t>
  </si>
  <si>
    <t xml:space="preserve">водопостачання </t>
  </si>
  <si>
    <t>Разом :</t>
  </si>
  <si>
    <t>Складова частина  міського бюджету</t>
  </si>
  <si>
    <t>ЗОШ № 1</t>
  </si>
  <si>
    <t>НВК № 2</t>
  </si>
  <si>
    <t>ЗОШ № 3</t>
  </si>
  <si>
    <t>НВК № 4</t>
  </si>
  <si>
    <t>ЗОШ № 6</t>
  </si>
  <si>
    <t>ЗОШ № 8</t>
  </si>
  <si>
    <t>Гімназія</t>
  </si>
  <si>
    <t>ЗОШ № 10</t>
  </si>
  <si>
    <t>Дніпрянська ЗОШ</t>
  </si>
  <si>
    <t>Ліцей</t>
  </si>
  <si>
    <t>Корсунська ЗОШ</t>
  </si>
  <si>
    <t>Маслівська  ЗОШ</t>
  </si>
  <si>
    <t>Райська ЗОШ</t>
  </si>
  <si>
    <t>Разом:</t>
  </si>
  <si>
    <t>Дошкільні</t>
  </si>
  <si>
    <t>заклади</t>
  </si>
  <si>
    <t xml:space="preserve">Загальноосвітні </t>
  </si>
  <si>
    <t>школи</t>
  </si>
  <si>
    <t>Позашкільні</t>
  </si>
  <si>
    <t>Станція юних туристів</t>
  </si>
  <si>
    <t>Станція юних техніків</t>
  </si>
  <si>
    <t>Станція юних натуралістів</t>
  </si>
  <si>
    <t>Будинок дитячої творчості</t>
  </si>
  <si>
    <t>Централізована  бухгалтерія</t>
  </si>
  <si>
    <t>Новокаховської міської ради</t>
  </si>
  <si>
    <t>"Освіта"</t>
  </si>
  <si>
    <t>Відділ освіти</t>
  </si>
  <si>
    <t>Відділ у  справах  сім'ї та молоді Новокаховської міської ради</t>
  </si>
  <si>
    <t>Відділ молоді</t>
  </si>
  <si>
    <t>Дитячо -юнацька спортивна школа</t>
  </si>
  <si>
    <t>Методичний кабінет</t>
  </si>
  <si>
    <t>до рішення  виконавчого комітету</t>
  </si>
  <si>
    <t xml:space="preserve">Додаток </t>
  </si>
  <si>
    <t>10</t>
  </si>
  <si>
    <t>11</t>
  </si>
  <si>
    <t>ЗОШ № 5</t>
  </si>
  <si>
    <t>ЗОШ № 7</t>
  </si>
  <si>
    <t>Заступник міського голови</t>
  </si>
  <si>
    <t>В.М.Мерзлов</t>
  </si>
  <si>
    <t xml:space="preserve"> Додаткові ліміти споживання енергоносіїв</t>
  </si>
  <si>
    <t>для  бюджетних установ Відділу освіти Новокаховської міської ради на 2013 рік</t>
  </si>
  <si>
    <r>
      <t xml:space="preserve">від </t>
    </r>
    <r>
      <rPr>
        <i/>
        <sz val="10"/>
        <rFont val="Arial Cyr"/>
        <family val="0"/>
      </rPr>
      <t>26.11.2013</t>
    </r>
    <r>
      <rPr>
        <sz val="10"/>
        <rFont val="Arial Cyr"/>
        <family val="0"/>
      </rPr>
      <t xml:space="preserve">  №  </t>
    </r>
    <r>
      <rPr>
        <i/>
        <sz val="10"/>
        <rFont val="Arial Cyr"/>
        <family val="0"/>
      </rPr>
      <t>409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</si>
</sst>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29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176" fontId="8" fillId="0" borderId="20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8" fillId="0" borderId="33" xfId="0" applyNumberFormat="1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 wrapText="1"/>
    </xf>
    <xf numFmtId="176" fontId="8" fillId="0" borderId="28" xfId="0" applyNumberFormat="1" applyFont="1" applyFill="1" applyBorder="1" applyAlignment="1">
      <alignment horizontal="center" vertical="center" wrapText="1"/>
    </xf>
    <xf numFmtId="176" fontId="8" fillId="0" borderId="34" xfId="0" applyNumberFormat="1" applyFont="1" applyFill="1" applyBorder="1" applyAlignment="1">
      <alignment horizontal="center" vertical="center" wrapText="1"/>
    </xf>
    <xf numFmtId="176" fontId="8" fillId="0" borderId="13" xfId="0" applyNumberFormat="1" applyFont="1" applyFill="1" applyBorder="1" applyAlignment="1">
      <alignment horizontal="center" vertical="center" wrapText="1"/>
    </xf>
    <xf numFmtId="176" fontId="8" fillId="0" borderId="35" xfId="0" applyNumberFormat="1" applyFont="1" applyFill="1" applyBorder="1" applyAlignment="1">
      <alignment horizontal="center" vertical="center" wrapText="1"/>
    </xf>
    <xf numFmtId="176" fontId="8" fillId="0" borderId="36" xfId="0" applyNumberFormat="1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center" vertical="center" wrapText="1"/>
    </xf>
    <xf numFmtId="176" fontId="8" fillId="0" borderId="26" xfId="0" applyNumberFormat="1" applyFont="1" applyFill="1" applyBorder="1" applyAlignment="1">
      <alignment horizontal="center" vertical="center"/>
    </xf>
    <xf numFmtId="176" fontId="8" fillId="0" borderId="37" xfId="0" applyNumberFormat="1" applyFont="1" applyFill="1" applyBorder="1" applyAlignment="1">
      <alignment horizontal="center" vertical="center" wrapText="1"/>
    </xf>
    <xf numFmtId="176" fontId="8" fillId="0" borderId="20" xfId="0" applyNumberFormat="1" applyFont="1" applyFill="1" applyBorder="1" applyAlignment="1">
      <alignment horizontal="center" vertical="center"/>
    </xf>
    <xf numFmtId="176" fontId="8" fillId="0" borderId="23" xfId="0" applyNumberFormat="1" applyFont="1" applyFill="1" applyBorder="1" applyAlignment="1">
      <alignment horizontal="center" vertical="center" wrapText="1"/>
    </xf>
    <xf numFmtId="176" fontId="8" fillId="0" borderId="38" xfId="0" applyNumberFormat="1" applyFont="1" applyFill="1" applyBorder="1" applyAlignment="1">
      <alignment horizontal="center" vertical="center" wrapText="1"/>
    </xf>
    <xf numFmtId="176" fontId="8" fillId="0" borderId="2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/>
    </xf>
    <xf numFmtId="176" fontId="1" fillId="0" borderId="14" xfId="0" applyNumberFormat="1" applyFont="1" applyFill="1" applyBorder="1" applyAlignment="1">
      <alignment horizontal="center" vertical="top" wrapText="1"/>
    </xf>
    <xf numFmtId="176" fontId="1" fillId="0" borderId="35" xfId="0" applyNumberFormat="1" applyFont="1" applyFill="1" applyBorder="1" applyAlignment="1">
      <alignment horizontal="center" vertical="top" wrapText="1"/>
    </xf>
    <xf numFmtId="176" fontId="8" fillId="0" borderId="22" xfId="0" applyNumberFormat="1" applyFont="1" applyFill="1" applyBorder="1" applyAlignment="1">
      <alignment horizontal="center" vertical="center"/>
    </xf>
    <xf numFmtId="176" fontId="8" fillId="0" borderId="26" xfId="0" applyNumberFormat="1" applyFont="1" applyFill="1" applyBorder="1" applyAlignment="1">
      <alignment horizontal="center" vertical="center" wrapText="1"/>
    </xf>
    <xf numFmtId="176" fontId="8" fillId="0" borderId="39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top" wrapText="1"/>
    </xf>
    <xf numFmtId="176" fontId="8" fillId="0" borderId="26" xfId="0" applyNumberFormat="1" applyFont="1" applyFill="1" applyBorder="1" applyAlignment="1">
      <alignment horizontal="center" vertical="top" wrapText="1"/>
    </xf>
    <xf numFmtId="176" fontId="6" fillId="0" borderId="37" xfId="0" applyNumberFormat="1" applyFont="1" applyFill="1" applyBorder="1" applyAlignment="1">
      <alignment horizontal="center" vertical="top" wrapText="1"/>
    </xf>
    <xf numFmtId="176" fontId="1" fillId="0" borderId="13" xfId="0" applyNumberFormat="1" applyFont="1" applyFill="1" applyBorder="1" applyAlignment="1">
      <alignment horizontal="center" vertical="top" wrapText="1"/>
    </xf>
    <xf numFmtId="176" fontId="6" fillId="0" borderId="37" xfId="0" applyNumberFormat="1" applyFont="1" applyFill="1" applyBorder="1" applyAlignment="1">
      <alignment horizontal="center" vertical="center" wrapText="1"/>
    </xf>
    <xf numFmtId="176" fontId="1" fillId="0" borderId="40" xfId="0" applyNumberFormat="1" applyFont="1" applyFill="1" applyBorder="1" applyAlignment="1">
      <alignment horizontal="center" vertical="top" wrapText="1"/>
    </xf>
    <xf numFmtId="176" fontId="2" fillId="0" borderId="14" xfId="0" applyNumberFormat="1" applyFont="1" applyFill="1" applyBorder="1" applyAlignment="1">
      <alignment horizontal="center" vertical="top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1" fillId="0" borderId="35" xfId="0" applyNumberFormat="1" applyFont="1" applyFill="1" applyBorder="1" applyAlignment="1">
      <alignment horizontal="center" vertical="center" wrapText="1"/>
    </xf>
    <xf numFmtId="176" fontId="1" fillId="0" borderId="41" xfId="0" applyNumberFormat="1" applyFont="1" applyFill="1" applyBorder="1" applyAlignment="1">
      <alignment horizontal="center" vertical="top" wrapText="1"/>
    </xf>
    <xf numFmtId="176" fontId="1" fillId="0" borderId="26" xfId="0" applyNumberFormat="1" applyFont="1" applyFill="1" applyBorder="1" applyAlignment="1">
      <alignment horizontal="center" vertical="top" wrapText="1"/>
    </xf>
    <xf numFmtId="176" fontId="1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177" fontId="8" fillId="0" borderId="42" xfId="0" applyNumberFormat="1" applyFont="1" applyFill="1" applyBorder="1" applyAlignment="1">
      <alignment horizontal="center" vertical="center"/>
    </xf>
    <xf numFmtId="177" fontId="8" fillId="0" borderId="20" xfId="0" applyNumberFormat="1" applyFont="1" applyFill="1" applyBorder="1" applyAlignment="1">
      <alignment horizontal="center" vertical="center"/>
    </xf>
    <xf numFmtId="177" fontId="8" fillId="0" borderId="27" xfId="0" applyNumberFormat="1" applyFont="1" applyFill="1" applyBorder="1" applyAlignment="1">
      <alignment horizontal="center" vertical="center"/>
    </xf>
    <xf numFmtId="177" fontId="1" fillId="0" borderId="34" xfId="0" applyNumberFormat="1" applyFont="1" applyFill="1" applyBorder="1" applyAlignment="1">
      <alignment horizontal="center"/>
    </xf>
    <xf numFmtId="177" fontId="8" fillId="0" borderId="22" xfId="0" applyNumberFormat="1" applyFont="1" applyFill="1" applyBorder="1" applyAlignment="1">
      <alignment horizontal="center" vertical="center"/>
    </xf>
    <xf numFmtId="177" fontId="8" fillId="0" borderId="2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top" wrapText="1"/>
    </xf>
    <xf numFmtId="177" fontId="8" fillId="0" borderId="26" xfId="0" applyNumberFormat="1" applyFont="1" applyFill="1" applyBorder="1" applyAlignment="1">
      <alignment horizontal="center" vertical="top" wrapText="1"/>
    </xf>
    <xf numFmtId="177" fontId="1" fillId="0" borderId="13" xfId="0" applyNumberFormat="1" applyFont="1" applyFill="1" applyBorder="1" applyAlignment="1">
      <alignment horizontal="center" vertical="top" wrapText="1"/>
    </xf>
    <xf numFmtId="177" fontId="1" fillId="0" borderId="26" xfId="0" applyNumberFormat="1" applyFont="1" applyFill="1" applyBorder="1" applyAlignment="1">
      <alignment horizontal="center" vertical="top" wrapText="1"/>
    </xf>
    <xf numFmtId="177" fontId="8" fillId="0" borderId="33" xfId="0" applyNumberFormat="1" applyFont="1" applyFill="1" applyBorder="1" applyAlignment="1">
      <alignment horizontal="center" vertical="center" wrapText="1"/>
    </xf>
    <xf numFmtId="177" fontId="1" fillId="0" borderId="43" xfId="0" applyNumberFormat="1" applyFont="1" applyFill="1" applyBorder="1" applyAlignment="1">
      <alignment horizontal="center" vertical="top" wrapText="1"/>
    </xf>
    <xf numFmtId="177" fontId="1" fillId="0" borderId="40" xfId="0" applyNumberFormat="1" applyFont="1" applyFill="1" applyBorder="1" applyAlignment="1">
      <alignment horizontal="center" vertical="center" wrapText="1"/>
    </xf>
    <xf numFmtId="177" fontId="6" fillId="0" borderId="33" xfId="0" applyNumberFormat="1" applyFont="1" applyFill="1" applyBorder="1" applyAlignment="1">
      <alignment horizontal="center" vertical="center" wrapText="1"/>
    </xf>
    <xf numFmtId="177" fontId="8" fillId="0" borderId="37" xfId="0" applyNumberFormat="1" applyFont="1" applyFill="1" applyBorder="1" applyAlignment="1">
      <alignment horizontal="center" vertical="center" wrapText="1"/>
    </xf>
    <xf numFmtId="177" fontId="6" fillId="0" borderId="44" xfId="0" applyNumberFormat="1" applyFont="1" applyFill="1" applyBorder="1" applyAlignment="1">
      <alignment horizontal="center" vertical="center" wrapText="1"/>
    </xf>
    <xf numFmtId="177" fontId="8" fillId="0" borderId="44" xfId="0" applyNumberFormat="1" applyFont="1" applyFill="1" applyBorder="1" applyAlignment="1">
      <alignment horizontal="center" vertical="center" wrapText="1"/>
    </xf>
    <xf numFmtId="177" fontId="1" fillId="0" borderId="35" xfId="0" applyNumberFormat="1" applyFont="1" applyFill="1" applyBorder="1" applyAlignment="1">
      <alignment horizontal="center" vertical="top" wrapText="1"/>
    </xf>
    <xf numFmtId="177" fontId="1" fillId="0" borderId="41" xfId="0" applyNumberFormat="1" applyFont="1" applyFill="1" applyBorder="1" applyAlignment="1">
      <alignment horizontal="center" vertical="top" wrapText="1"/>
    </xf>
    <xf numFmtId="177" fontId="1" fillId="0" borderId="37" xfId="0" applyNumberFormat="1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5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Zeros="0" tabSelected="1" zoomScale="75" zoomScaleNormal="75" zoomScaleSheetLayoutView="75" zoomScalePageLayoutView="0" workbookViewId="0" topLeftCell="C1">
      <selection activeCell="F3" sqref="F3"/>
    </sheetView>
  </sheetViews>
  <sheetFormatPr defaultColWidth="9.00390625" defaultRowHeight="12.75"/>
  <cols>
    <col min="1" max="1" width="6.875" style="2" customWidth="1"/>
    <col min="2" max="2" width="33.625" style="0" customWidth="1"/>
    <col min="3" max="3" width="16.00390625" style="0" customWidth="1"/>
    <col min="4" max="4" width="21.875" style="0" customWidth="1"/>
    <col min="5" max="5" width="30.125" style="45" customWidth="1"/>
    <col min="6" max="6" width="19.875" style="0" customWidth="1"/>
    <col min="7" max="7" width="17.875" style="0" customWidth="1"/>
    <col min="8" max="8" width="20.50390625" style="0" customWidth="1"/>
    <col min="9" max="9" width="19.50390625" style="0" customWidth="1"/>
    <col min="10" max="10" width="20.875" style="0" customWidth="1"/>
  </cols>
  <sheetData>
    <row r="1" ht="15">
      <c r="I1" t="s">
        <v>61</v>
      </c>
    </row>
    <row r="2" spans="9:10" ht="15">
      <c r="I2" s="8" t="s">
        <v>60</v>
      </c>
      <c r="J2" s="9"/>
    </row>
    <row r="3" spans="9:10" ht="15">
      <c r="I3" s="8" t="s">
        <v>53</v>
      </c>
      <c r="J3" s="9"/>
    </row>
    <row r="4" spans="9:10" ht="15">
      <c r="I4" s="8" t="s">
        <v>70</v>
      </c>
      <c r="J4" s="10"/>
    </row>
    <row r="6" spans="1:10" ht="17.25">
      <c r="A6" s="120" t="s">
        <v>68</v>
      </c>
      <c r="B6" s="121"/>
      <c r="C6" s="121"/>
      <c r="D6" s="121"/>
      <c r="E6" s="121"/>
      <c r="F6" s="121"/>
      <c r="G6" s="121"/>
      <c r="H6" s="121"/>
      <c r="I6" s="121"/>
      <c r="J6" s="121"/>
    </row>
    <row r="7" spans="1:10" ht="17.25">
      <c r="A7" s="120" t="s">
        <v>69</v>
      </c>
      <c r="B7" s="121"/>
      <c r="C7" s="121"/>
      <c r="D7" s="121"/>
      <c r="E7" s="121"/>
      <c r="F7" s="121"/>
      <c r="G7" s="121"/>
      <c r="H7" s="121"/>
      <c r="I7" s="121"/>
      <c r="J7" s="121"/>
    </row>
    <row r="8" ht="18" thickBot="1">
      <c r="A8" s="3"/>
    </row>
    <row r="9" spans="1:10" ht="18.75" customHeight="1">
      <c r="A9" s="128" t="s">
        <v>0</v>
      </c>
      <c r="B9" s="122" t="s">
        <v>1</v>
      </c>
      <c r="C9" s="139" t="s">
        <v>2</v>
      </c>
      <c r="D9" s="139" t="s">
        <v>28</v>
      </c>
      <c r="E9" s="133" t="s">
        <v>11</v>
      </c>
      <c r="F9" s="122" t="s">
        <v>7</v>
      </c>
      <c r="G9" s="135" t="s">
        <v>5</v>
      </c>
      <c r="H9" s="136"/>
      <c r="I9" s="122" t="s">
        <v>8</v>
      </c>
      <c r="J9" s="125" t="s">
        <v>6</v>
      </c>
    </row>
    <row r="10" spans="1:10" ht="21" customHeight="1">
      <c r="A10" s="129"/>
      <c r="B10" s="131"/>
      <c r="C10" s="140"/>
      <c r="D10" s="140"/>
      <c r="E10" s="134"/>
      <c r="F10" s="123"/>
      <c r="G10" s="137"/>
      <c r="H10" s="138"/>
      <c r="I10" s="123"/>
      <c r="J10" s="126"/>
    </row>
    <row r="11" spans="1:10" ht="33.75" customHeight="1">
      <c r="A11" s="130"/>
      <c r="B11" s="132"/>
      <c r="C11" s="140"/>
      <c r="D11" s="140"/>
      <c r="E11" s="134"/>
      <c r="F11" s="124"/>
      <c r="G11" s="44" t="s">
        <v>26</v>
      </c>
      <c r="H11" s="44" t="s">
        <v>25</v>
      </c>
      <c r="I11" s="124"/>
      <c r="J11" s="127"/>
    </row>
    <row r="12" spans="1:10" s="93" customFormat="1" ht="23.25" customHeight="1" hidden="1" thickBot="1">
      <c r="A12" s="143" t="s">
        <v>62</v>
      </c>
      <c r="B12" s="149" t="s">
        <v>4</v>
      </c>
      <c r="C12" s="14">
        <v>10116</v>
      </c>
      <c r="D12" s="7" t="s">
        <v>9</v>
      </c>
      <c r="E12" s="17" t="s">
        <v>55</v>
      </c>
      <c r="F12" s="61"/>
      <c r="G12" s="62"/>
      <c r="H12" s="63"/>
      <c r="I12" s="64"/>
      <c r="J12" s="65"/>
    </row>
    <row r="13" spans="1:10" s="93" customFormat="1" ht="21" customHeight="1" thickBot="1">
      <c r="A13" s="143"/>
      <c r="B13" s="149"/>
      <c r="C13" s="15">
        <v>70000</v>
      </c>
      <c r="D13" s="25" t="s">
        <v>9</v>
      </c>
      <c r="E13" s="18" t="s">
        <v>54</v>
      </c>
      <c r="F13" s="92">
        <f>F27+F43+F50+F51+F52</f>
        <v>0</v>
      </c>
      <c r="G13" s="92">
        <f>G27+G43+G50+G51+G52</f>
        <v>0</v>
      </c>
      <c r="H13" s="92">
        <f>H27+H43+H50+H51+H52</f>
        <v>0</v>
      </c>
      <c r="I13" s="92">
        <f>I27+I43+I50+I51+I52</f>
        <v>76658</v>
      </c>
      <c r="J13" s="110">
        <f>J27+J43+J50+J51+J52</f>
        <v>0</v>
      </c>
    </row>
    <row r="14" spans="1:10" s="93" customFormat="1" ht="18.75" customHeight="1" hidden="1">
      <c r="A14" s="144"/>
      <c r="B14" s="150"/>
      <c r="C14" s="26"/>
      <c r="D14" s="94"/>
      <c r="E14" s="27" t="s">
        <v>12</v>
      </c>
      <c r="F14" s="97"/>
      <c r="G14" s="66"/>
      <c r="H14" s="67"/>
      <c r="I14" s="68"/>
      <c r="J14" s="69"/>
    </row>
    <row r="15" spans="1:10" s="93" customFormat="1" ht="18" hidden="1">
      <c r="A15" s="144"/>
      <c r="B15" s="150"/>
      <c r="C15" s="26"/>
      <c r="D15" s="94"/>
      <c r="E15" s="28" t="s">
        <v>13</v>
      </c>
      <c r="F15" s="98"/>
      <c r="G15" s="66"/>
      <c r="H15" s="71"/>
      <c r="I15" s="70"/>
      <c r="J15" s="60"/>
    </row>
    <row r="16" spans="1:10" s="93" customFormat="1" ht="18" hidden="1">
      <c r="A16" s="144"/>
      <c r="B16" s="150"/>
      <c r="C16" s="26"/>
      <c r="D16" s="94"/>
      <c r="E16" s="28" t="s">
        <v>14</v>
      </c>
      <c r="F16" s="98"/>
      <c r="G16" s="66"/>
      <c r="H16" s="71"/>
      <c r="I16" s="70"/>
      <c r="J16" s="108"/>
    </row>
    <row r="17" spans="1:10" s="93" customFormat="1" ht="18" hidden="1">
      <c r="A17" s="144"/>
      <c r="B17" s="150"/>
      <c r="C17" s="26"/>
      <c r="D17" s="94"/>
      <c r="E17" s="28" t="s">
        <v>15</v>
      </c>
      <c r="F17" s="98"/>
      <c r="G17" s="66"/>
      <c r="H17" s="71"/>
      <c r="I17" s="70"/>
      <c r="J17" s="108"/>
    </row>
    <row r="18" spans="1:10" s="93" customFormat="1" ht="18" hidden="1">
      <c r="A18" s="144"/>
      <c r="B18" s="150"/>
      <c r="C18" s="26"/>
      <c r="D18" s="94"/>
      <c r="E18" s="28" t="s">
        <v>16</v>
      </c>
      <c r="F18" s="98"/>
      <c r="G18" s="66"/>
      <c r="H18" s="71"/>
      <c r="I18" s="70"/>
      <c r="J18" s="108"/>
    </row>
    <row r="19" spans="1:10" s="93" customFormat="1" ht="18" hidden="1">
      <c r="A19" s="144"/>
      <c r="B19" s="150"/>
      <c r="C19" s="29">
        <v>70101</v>
      </c>
      <c r="D19" s="95"/>
      <c r="E19" s="30" t="s">
        <v>17</v>
      </c>
      <c r="F19" s="98"/>
      <c r="G19" s="66"/>
      <c r="H19" s="71"/>
      <c r="I19" s="70"/>
      <c r="J19" s="108"/>
    </row>
    <row r="20" spans="1:10" s="93" customFormat="1" ht="18" hidden="1">
      <c r="A20" s="144"/>
      <c r="B20" s="150"/>
      <c r="C20" s="31" t="s">
        <v>43</v>
      </c>
      <c r="D20" s="94"/>
      <c r="E20" s="28" t="s">
        <v>18</v>
      </c>
      <c r="F20" s="98"/>
      <c r="G20" s="66"/>
      <c r="H20" s="71"/>
      <c r="I20" s="70"/>
      <c r="J20" s="108"/>
    </row>
    <row r="21" spans="1:10" s="93" customFormat="1" ht="18" hidden="1">
      <c r="A21" s="144"/>
      <c r="B21" s="150"/>
      <c r="C21" s="31" t="s">
        <v>44</v>
      </c>
      <c r="D21" s="94"/>
      <c r="E21" s="28" t="s">
        <v>19</v>
      </c>
      <c r="F21" s="98"/>
      <c r="G21" s="66"/>
      <c r="H21" s="71"/>
      <c r="I21" s="70"/>
      <c r="J21" s="108"/>
    </row>
    <row r="22" spans="1:10" s="93" customFormat="1" ht="18" hidden="1">
      <c r="A22" s="144"/>
      <c r="B22" s="150"/>
      <c r="C22" s="26"/>
      <c r="D22" s="94"/>
      <c r="E22" s="28" t="s">
        <v>20</v>
      </c>
      <c r="F22" s="98"/>
      <c r="G22" s="66"/>
      <c r="H22" s="71"/>
      <c r="I22" s="70"/>
      <c r="J22" s="111"/>
    </row>
    <row r="23" spans="1:10" s="93" customFormat="1" ht="18" hidden="1">
      <c r="A23" s="144"/>
      <c r="B23" s="150"/>
      <c r="C23" s="26"/>
      <c r="D23" s="94"/>
      <c r="E23" s="28" t="s">
        <v>21</v>
      </c>
      <c r="F23" s="98"/>
      <c r="G23" s="66"/>
      <c r="H23" s="67"/>
      <c r="I23" s="70"/>
      <c r="J23" s="112"/>
    </row>
    <row r="24" spans="1:10" s="93" customFormat="1" ht="18" hidden="1">
      <c r="A24" s="144"/>
      <c r="B24" s="150"/>
      <c r="C24" s="26"/>
      <c r="D24" s="94"/>
      <c r="E24" s="28" t="s">
        <v>22</v>
      </c>
      <c r="F24" s="98"/>
      <c r="G24" s="66"/>
      <c r="H24" s="71"/>
      <c r="I24" s="70"/>
      <c r="J24" s="108"/>
    </row>
    <row r="25" spans="1:10" s="93" customFormat="1" ht="18" hidden="1">
      <c r="A25" s="144"/>
      <c r="B25" s="150"/>
      <c r="C25" s="26"/>
      <c r="D25" s="94"/>
      <c r="E25" s="28" t="s">
        <v>23</v>
      </c>
      <c r="F25" s="98"/>
      <c r="G25" s="70"/>
      <c r="H25" s="72"/>
      <c r="I25" s="70"/>
      <c r="J25" s="113"/>
    </row>
    <row r="26" spans="1:10" s="93" customFormat="1" ht="20.25" customHeight="1" hidden="1">
      <c r="A26" s="144"/>
      <c r="B26" s="150"/>
      <c r="C26" s="26"/>
      <c r="D26" s="94"/>
      <c r="E26" s="32" t="s">
        <v>24</v>
      </c>
      <c r="F26" s="99"/>
      <c r="G26" s="73"/>
      <c r="H26" s="72"/>
      <c r="I26" s="73"/>
      <c r="J26" s="114"/>
    </row>
    <row r="27" spans="1:10" s="93" customFormat="1" ht="18" hidden="1" thickBot="1">
      <c r="A27" s="144"/>
      <c r="B27" s="150"/>
      <c r="C27" s="96"/>
      <c r="D27" s="33" t="s">
        <v>9</v>
      </c>
      <c r="E27" s="46" t="s">
        <v>27</v>
      </c>
      <c r="F27" s="100">
        <f>SUM(F14:F26)</f>
        <v>0</v>
      </c>
      <c r="G27" s="74">
        <f>SUM(G14:G26)</f>
        <v>0</v>
      </c>
      <c r="H27" s="74">
        <f>SUM(H14:H26)</f>
        <v>0</v>
      </c>
      <c r="I27" s="75">
        <f>SUM(I14:I26)</f>
        <v>0</v>
      </c>
      <c r="J27" s="115">
        <f>SUM(J14:J26)</f>
        <v>0</v>
      </c>
    </row>
    <row r="28" spans="1:10" s="93" customFormat="1" ht="18">
      <c r="A28" s="145"/>
      <c r="B28" s="151"/>
      <c r="C28" s="26"/>
      <c r="D28" s="34"/>
      <c r="E28" s="35" t="s">
        <v>29</v>
      </c>
      <c r="F28" s="101"/>
      <c r="G28" s="77"/>
      <c r="H28" s="78"/>
      <c r="I28" s="78">
        <v>10645</v>
      </c>
      <c r="J28" s="112"/>
    </row>
    <row r="29" spans="1:10" s="93" customFormat="1" ht="18">
      <c r="A29" s="145"/>
      <c r="B29" s="151"/>
      <c r="C29" s="26"/>
      <c r="D29" s="13"/>
      <c r="E29" s="36" t="s">
        <v>30</v>
      </c>
      <c r="F29" s="101"/>
      <c r="G29" s="77"/>
      <c r="H29" s="58"/>
      <c r="I29" s="58">
        <v>2000</v>
      </c>
      <c r="J29" s="108"/>
    </row>
    <row r="30" spans="1:10" s="93" customFormat="1" ht="18">
      <c r="A30" s="145"/>
      <c r="B30" s="151"/>
      <c r="C30" s="26"/>
      <c r="D30" s="34"/>
      <c r="E30" s="36" t="s">
        <v>31</v>
      </c>
      <c r="F30" s="101"/>
      <c r="G30" s="79"/>
      <c r="H30" s="58"/>
      <c r="I30" s="58">
        <v>3476</v>
      </c>
      <c r="J30" s="108"/>
    </row>
    <row r="31" spans="1:10" s="93" customFormat="1" ht="18">
      <c r="A31" s="145"/>
      <c r="B31" s="151"/>
      <c r="C31" s="26"/>
      <c r="D31" s="34"/>
      <c r="E31" s="37" t="s">
        <v>32</v>
      </c>
      <c r="F31" s="102"/>
      <c r="G31" s="58"/>
      <c r="H31" s="58"/>
      <c r="I31" s="58">
        <f>2417-235</f>
        <v>2182</v>
      </c>
      <c r="J31" s="108"/>
    </row>
    <row r="32" spans="1:10" s="93" customFormat="1" ht="18">
      <c r="A32" s="145"/>
      <c r="B32" s="151"/>
      <c r="C32" s="26"/>
      <c r="D32" s="34"/>
      <c r="E32" s="37" t="s">
        <v>64</v>
      </c>
      <c r="F32" s="102"/>
      <c r="G32" s="58"/>
      <c r="H32" s="58"/>
      <c r="I32" s="58">
        <v>6004</v>
      </c>
      <c r="J32" s="108"/>
    </row>
    <row r="33" spans="1:10" s="93" customFormat="1" ht="18">
      <c r="A33" s="145"/>
      <c r="B33" s="151"/>
      <c r="C33" s="14">
        <v>70201</v>
      </c>
      <c r="D33" s="34"/>
      <c r="E33" s="37" t="s">
        <v>33</v>
      </c>
      <c r="F33" s="102"/>
      <c r="G33" s="70"/>
      <c r="H33" s="58"/>
      <c r="I33" s="58">
        <v>12181</v>
      </c>
      <c r="J33" s="108"/>
    </row>
    <row r="34" spans="1:10" s="93" customFormat="1" ht="18">
      <c r="A34" s="145"/>
      <c r="B34" s="151"/>
      <c r="C34" s="14"/>
      <c r="D34" s="34"/>
      <c r="E34" s="37" t="s">
        <v>65</v>
      </c>
      <c r="F34" s="102"/>
      <c r="G34" s="70"/>
      <c r="H34" s="58"/>
      <c r="I34" s="58">
        <v>3020</v>
      </c>
      <c r="J34" s="108"/>
    </row>
    <row r="35" spans="1:10" s="93" customFormat="1" ht="19.5" customHeight="1">
      <c r="A35" s="145"/>
      <c r="B35" s="151"/>
      <c r="C35" s="38" t="s">
        <v>45</v>
      </c>
      <c r="D35" s="34"/>
      <c r="E35" s="37" t="s">
        <v>34</v>
      </c>
      <c r="F35" s="102"/>
      <c r="G35" s="58"/>
      <c r="H35" s="58"/>
      <c r="I35" s="58">
        <v>8000</v>
      </c>
      <c r="J35" s="108"/>
    </row>
    <row r="36" spans="1:10" s="93" customFormat="1" ht="18">
      <c r="A36" s="145"/>
      <c r="B36" s="151"/>
      <c r="C36" s="31" t="s">
        <v>46</v>
      </c>
      <c r="D36" s="34"/>
      <c r="E36" s="37" t="s">
        <v>35</v>
      </c>
      <c r="F36" s="102"/>
      <c r="G36" s="58"/>
      <c r="H36" s="58"/>
      <c r="I36" s="58">
        <v>14962</v>
      </c>
      <c r="J36" s="108"/>
    </row>
    <row r="37" spans="1:10" s="93" customFormat="1" ht="18">
      <c r="A37" s="145"/>
      <c r="B37" s="151"/>
      <c r="C37" s="26"/>
      <c r="D37" s="34"/>
      <c r="E37" s="37" t="s">
        <v>36</v>
      </c>
      <c r="F37" s="102"/>
      <c r="G37" s="58"/>
      <c r="H37" s="58"/>
      <c r="I37" s="58">
        <v>1600</v>
      </c>
      <c r="J37" s="108"/>
    </row>
    <row r="38" spans="1:10" s="93" customFormat="1" ht="19.5" customHeight="1">
      <c r="A38" s="145"/>
      <c r="B38" s="151"/>
      <c r="C38" s="26"/>
      <c r="D38" s="34"/>
      <c r="E38" s="37" t="s">
        <v>37</v>
      </c>
      <c r="F38" s="102"/>
      <c r="G38" s="58"/>
      <c r="H38" s="58"/>
      <c r="I38" s="58">
        <v>3868</v>
      </c>
      <c r="J38" s="108"/>
    </row>
    <row r="39" spans="1:10" s="93" customFormat="1" ht="19.5" customHeight="1">
      <c r="A39" s="145"/>
      <c r="B39" s="151"/>
      <c r="C39" s="26"/>
      <c r="D39" s="34"/>
      <c r="E39" s="37" t="s">
        <v>38</v>
      </c>
      <c r="F39" s="102"/>
      <c r="G39" s="58"/>
      <c r="H39" s="58"/>
      <c r="I39" s="58">
        <v>800</v>
      </c>
      <c r="J39" s="108"/>
    </row>
    <row r="40" spans="1:10" s="93" customFormat="1" ht="19.5" customHeight="1">
      <c r="A40" s="145"/>
      <c r="B40" s="151"/>
      <c r="C40" s="26"/>
      <c r="D40" s="34"/>
      <c r="E40" s="27" t="s">
        <v>40</v>
      </c>
      <c r="F40" s="102"/>
      <c r="G40" s="80"/>
      <c r="H40" s="58"/>
      <c r="I40" s="58">
        <v>6990</v>
      </c>
      <c r="J40" s="108"/>
    </row>
    <row r="41" spans="1:10" s="93" customFormat="1" ht="19.5" customHeight="1">
      <c r="A41" s="145"/>
      <c r="B41" s="151"/>
      <c r="C41" s="26"/>
      <c r="D41" s="34"/>
      <c r="E41" s="28" t="s">
        <v>39</v>
      </c>
      <c r="F41" s="102"/>
      <c r="G41" s="58"/>
      <c r="H41" s="58"/>
      <c r="I41" s="58"/>
      <c r="J41" s="108"/>
    </row>
    <row r="42" spans="1:10" s="93" customFormat="1" ht="19.5" customHeight="1">
      <c r="A42" s="145"/>
      <c r="B42" s="151"/>
      <c r="C42" s="26"/>
      <c r="D42" s="34"/>
      <c r="E42" s="39" t="s">
        <v>41</v>
      </c>
      <c r="F42" s="103"/>
      <c r="G42" s="58"/>
      <c r="H42" s="58"/>
      <c r="I42" s="58">
        <v>930</v>
      </c>
      <c r="J42" s="108"/>
    </row>
    <row r="43" spans="1:10" s="93" customFormat="1" ht="18" thickBot="1">
      <c r="A43" s="145"/>
      <c r="B43" s="151"/>
      <c r="C43" s="26"/>
      <c r="D43" s="40" t="s">
        <v>9</v>
      </c>
      <c r="E43" s="47" t="s">
        <v>27</v>
      </c>
      <c r="F43" s="104">
        <f>SUM(F28:F42)</f>
        <v>0</v>
      </c>
      <c r="G43" s="81">
        <f>SUM(G28:G42)</f>
        <v>0</v>
      </c>
      <c r="H43" s="81">
        <f>SUM(H28:H42)</f>
        <v>0</v>
      </c>
      <c r="I43" s="81">
        <f>SUM(I28:I42)</f>
        <v>76658</v>
      </c>
      <c r="J43" s="109">
        <f>SUM(J28:J42)</f>
        <v>0</v>
      </c>
    </row>
    <row r="44" spans="1:10" s="93" customFormat="1" ht="18">
      <c r="A44" s="145"/>
      <c r="B44" s="151"/>
      <c r="C44" s="26"/>
      <c r="D44" s="13"/>
      <c r="E44" s="39" t="s">
        <v>38</v>
      </c>
      <c r="F44" s="105"/>
      <c r="G44" s="82"/>
      <c r="H44" s="82"/>
      <c r="I44" s="82"/>
      <c r="J44" s="83"/>
    </row>
    <row r="45" spans="1:10" s="93" customFormat="1" ht="21" customHeight="1" thickBot="1">
      <c r="A45" s="145"/>
      <c r="B45" s="151"/>
      <c r="C45" s="20"/>
      <c r="D45" s="40" t="s">
        <v>10</v>
      </c>
      <c r="E45" s="48" t="s">
        <v>42</v>
      </c>
      <c r="F45" s="106">
        <f>F44</f>
        <v>0</v>
      </c>
      <c r="G45" s="84">
        <f>G44</f>
        <v>0</v>
      </c>
      <c r="H45" s="84">
        <f>H44</f>
        <v>0</v>
      </c>
      <c r="I45" s="84">
        <f>I44</f>
        <v>0</v>
      </c>
      <c r="J45" s="84"/>
    </row>
    <row r="46" spans="1:10" s="93" customFormat="1" ht="1.5" customHeight="1" thickBot="1">
      <c r="A46" s="145"/>
      <c r="B46" s="151"/>
      <c r="C46" s="26"/>
      <c r="D46" s="13"/>
      <c r="E46" s="41" t="s">
        <v>48</v>
      </c>
      <c r="F46" s="78"/>
      <c r="G46" s="78"/>
      <c r="H46" s="78"/>
      <c r="I46" s="78"/>
      <c r="J46" s="85"/>
    </row>
    <row r="47" spans="1:10" s="93" customFormat="1" ht="18" hidden="1" thickBot="1">
      <c r="A47" s="145"/>
      <c r="B47" s="151"/>
      <c r="C47" s="26"/>
      <c r="D47" s="13"/>
      <c r="E47" s="39" t="s">
        <v>49</v>
      </c>
      <c r="F47" s="78"/>
      <c r="G47" s="78"/>
      <c r="H47" s="78"/>
      <c r="I47" s="78"/>
      <c r="J47" s="85"/>
    </row>
    <row r="48" spans="1:10" s="93" customFormat="1" ht="18" hidden="1" thickBot="1">
      <c r="A48" s="145"/>
      <c r="B48" s="151"/>
      <c r="C48" s="14">
        <v>70401</v>
      </c>
      <c r="D48" s="13"/>
      <c r="E48" s="39" t="s">
        <v>50</v>
      </c>
      <c r="F48" s="78"/>
      <c r="G48" s="78"/>
      <c r="H48" s="78"/>
      <c r="I48" s="78"/>
      <c r="J48" s="85"/>
    </row>
    <row r="49" spans="1:10" s="93" customFormat="1" ht="20.25" customHeight="1" hidden="1" thickBot="1">
      <c r="A49" s="145"/>
      <c r="B49" s="151"/>
      <c r="C49" s="31" t="s">
        <v>47</v>
      </c>
      <c r="D49" s="13"/>
      <c r="E49" s="39" t="s">
        <v>51</v>
      </c>
      <c r="F49" s="78"/>
      <c r="G49" s="78"/>
      <c r="H49" s="78"/>
      <c r="I49" s="78"/>
      <c r="J49" s="85"/>
    </row>
    <row r="50" spans="1:10" s="93" customFormat="1" ht="18" hidden="1" thickBot="1">
      <c r="A50" s="145"/>
      <c r="B50" s="151"/>
      <c r="C50" s="31" t="s">
        <v>44</v>
      </c>
      <c r="D50" s="40" t="s">
        <v>9</v>
      </c>
      <c r="E50" s="49" t="s">
        <v>42</v>
      </c>
      <c r="F50" s="84">
        <f>F46+F47+F48+F49</f>
        <v>0</v>
      </c>
      <c r="G50" s="84">
        <f>G46+G47+G48+G49</f>
        <v>0</v>
      </c>
      <c r="H50" s="84">
        <f>H46+H47+H48+H49</f>
        <v>0</v>
      </c>
      <c r="I50" s="84">
        <f>I46+I47+I48+I49</f>
        <v>0</v>
      </c>
      <c r="J50" s="86"/>
    </row>
    <row r="51" spans="1:10" s="93" customFormat="1" ht="21.75" customHeight="1" hidden="1" thickBot="1">
      <c r="A51" s="145"/>
      <c r="B51" s="151"/>
      <c r="C51" s="42">
        <v>70802</v>
      </c>
      <c r="D51" s="40" t="s">
        <v>9</v>
      </c>
      <c r="E51" s="24" t="s">
        <v>59</v>
      </c>
      <c r="F51" s="87"/>
      <c r="G51" s="87"/>
      <c r="H51" s="87"/>
      <c r="I51" s="87"/>
      <c r="J51" s="76"/>
    </row>
    <row r="52" spans="1:10" s="93" customFormat="1" ht="18" hidden="1" thickBot="1">
      <c r="A52" s="145"/>
      <c r="B52" s="151"/>
      <c r="C52" s="42">
        <v>70804</v>
      </c>
      <c r="D52" s="40" t="s">
        <v>9</v>
      </c>
      <c r="E52" s="24" t="s">
        <v>52</v>
      </c>
      <c r="F52" s="87"/>
      <c r="G52" s="87"/>
      <c r="H52" s="87"/>
      <c r="I52" s="87"/>
      <c r="J52" s="76"/>
    </row>
    <row r="53" spans="1:10" s="93" customFormat="1" ht="31.5" hidden="1" thickBot="1">
      <c r="A53" s="145"/>
      <c r="B53" s="151"/>
      <c r="C53" s="42">
        <v>130107</v>
      </c>
      <c r="D53" s="40" t="s">
        <v>9</v>
      </c>
      <c r="E53" s="19" t="s">
        <v>58</v>
      </c>
      <c r="F53" s="88"/>
      <c r="G53" s="88"/>
      <c r="H53" s="88"/>
      <c r="I53" s="88"/>
      <c r="J53" s="89"/>
    </row>
    <row r="54" spans="1:10" s="93" customFormat="1" ht="18">
      <c r="A54" s="145"/>
      <c r="B54" s="151"/>
      <c r="C54" s="55"/>
      <c r="D54" s="118" t="s">
        <v>9</v>
      </c>
      <c r="E54" s="50"/>
      <c r="F54" s="116">
        <f>F13+F53+F12</f>
        <v>0</v>
      </c>
      <c r="G54" s="90">
        <f>G13+G53+G12</f>
        <v>0</v>
      </c>
      <c r="H54" s="90">
        <f>H13+H53+H12</f>
        <v>0</v>
      </c>
      <c r="I54" s="90">
        <f>I13+I53+I12</f>
        <v>76658</v>
      </c>
      <c r="J54" s="116">
        <f>I54-76658</f>
        <v>0</v>
      </c>
    </row>
    <row r="55" spans="1:10" s="93" customFormat="1" ht="21.75" customHeight="1">
      <c r="A55" s="145"/>
      <c r="B55" s="151"/>
      <c r="C55" s="56" t="s">
        <v>3</v>
      </c>
      <c r="D55" s="119" t="s">
        <v>10</v>
      </c>
      <c r="E55" s="51"/>
      <c r="F55" s="107">
        <f>F45</f>
        <v>0</v>
      </c>
      <c r="G55" s="91">
        <f>G45</f>
        <v>0</v>
      </c>
      <c r="H55" s="91">
        <f>H45</f>
        <v>0</v>
      </c>
      <c r="I55" s="91">
        <f>I45</f>
        <v>0</v>
      </c>
      <c r="J55" s="117"/>
    </row>
    <row r="56" spans="1:10" s="93" customFormat="1" ht="22.5" customHeight="1" thickBot="1">
      <c r="A56" s="146"/>
      <c r="B56" s="152"/>
      <c r="C56" s="57"/>
      <c r="D56" s="21" t="s">
        <v>3</v>
      </c>
      <c r="E56" s="53"/>
      <c r="F56" s="104">
        <f>F54+F55</f>
        <v>0</v>
      </c>
      <c r="G56" s="81">
        <f>G54+G55</f>
        <v>0</v>
      </c>
      <c r="H56" s="81">
        <f>H54+H55</f>
        <v>0</v>
      </c>
      <c r="I56" s="81">
        <f>I54+I55</f>
        <v>76658</v>
      </c>
      <c r="J56" s="109">
        <f>J54+J55</f>
        <v>0</v>
      </c>
    </row>
    <row r="57" spans="1:10" s="93" customFormat="1" ht="28.5" customHeight="1" hidden="1">
      <c r="A57" s="147" t="s">
        <v>63</v>
      </c>
      <c r="B57" s="141" t="s">
        <v>56</v>
      </c>
      <c r="C57" s="22">
        <v>10116</v>
      </c>
      <c r="D57" s="19" t="s">
        <v>9</v>
      </c>
      <c r="E57" s="43" t="s">
        <v>57</v>
      </c>
      <c r="F57" s="59"/>
      <c r="G57" s="59"/>
      <c r="H57" s="59"/>
      <c r="I57" s="59"/>
      <c r="J57" s="90"/>
    </row>
    <row r="58" spans="1:10" s="93" customFormat="1" ht="26.25" customHeight="1" hidden="1" thickBot="1">
      <c r="A58" s="148"/>
      <c r="B58" s="142"/>
      <c r="C58" s="23"/>
      <c r="D58" s="16" t="s">
        <v>42</v>
      </c>
      <c r="E58" s="52"/>
      <c r="F58" s="84">
        <f>F57</f>
        <v>0</v>
      </c>
      <c r="G58" s="84">
        <f>G57</f>
        <v>0</v>
      </c>
      <c r="H58" s="84">
        <f>H57</f>
        <v>0</v>
      </c>
      <c r="I58" s="84">
        <f>I57</f>
        <v>0</v>
      </c>
      <c r="J58" s="86"/>
    </row>
    <row r="59" spans="1:10" ht="17.25" customHeight="1">
      <c r="A59" s="4"/>
      <c r="B59" s="5"/>
      <c r="C59" s="5"/>
      <c r="D59" s="5"/>
      <c r="E59" s="54"/>
      <c r="F59" s="6"/>
      <c r="G59" s="6"/>
      <c r="H59" s="6"/>
      <c r="I59" s="6"/>
      <c r="J59" s="6"/>
    </row>
    <row r="61" spans="1:9" s="1" customFormat="1" ht="18">
      <c r="A61" s="11" t="s">
        <v>66</v>
      </c>
      <c r="E61" s="45"/>
      <c r="I61" s="12" t="s">
        <v>67</v>
      </c>
    </row>
  </sheetData>
  <sheetProtection/>
  <mergeCells count="15">
    <mergeCell ref="D9:D11"/>
    <mergeCell ref="B57:B58"/>
    <mergeCell ref="A12:A56"/>
    <mergeCell ref="A57:A58"/>
    <mergeCell ref="B12:B56"/>
    <mergeCell ref="A6:J6"/>
    <mergeCell ref="A7:J7"/>
    <mergeCell ref="F9:F11"/>
    <mergeCell ref="I9:I11"/>
    <mergeCell ref="J9:J11"/>
    <mergeCell ref="A9:A11"/>
    <mergeCell ref="B9:B11"/>
    <mergeCell ref="E9:E11"/>
    <mergeCell ref="G9:H10"/>
    <mergeCell ref="C9:C11"/>
  </mergeCells>
  <printOptions/>
  <pageMargins left="0.1968503937007874" right="0.21" top="0.2362204724409449" bottom="0.11811023622047245" header="0.1968503937007874" footer="0.15748031496062992"/>
  <pageSetup fitToHeight="1" fitToWidth="1" horizontalDpi="600" verticalDpi="600" orientation="landscape" paperSize="9" scale="70" r:id="rId1"/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Admin</cp:lastModifiedBy>
  <cp:lastPrinted>2013-10-21T07:05:59Z</cp:lastPrinted>
  <dcterms:created xsi:type="dcterms:W3CDTF">2009-01-12T08:14:55Z</dcterms:created>
  <dcterms:modified xsi:type="dcterms:W3CDTF">2013-11-27T08:29:33Z</dcterms:modified>
  <cp:category/>
  <cp:version/>
  <cp:contentType/>
  <cp:contentStatus/>
</cp:coreProperties>
</file>