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92" windowHeight="5232" activeTab="0"/>
  </bookViews>
  <sheets>
    <sheet name="додаток 1" sheetId="1" r:id="rId1"/>
    <sheet name="додаток2" sheetId="2" r:id="rId2"/>
    <sheet name="додаток 3 " sheetId="3" r:id="rId3"/>
    <sheet name="додаток 4" sheetId="4" r:id="rId4"/>
  </sheets>
  <definedNames>
    <definedName name="_xlnm.Print_Titles" localSheetId="2">'додаток 3 '!$17:$22</definedName>
    <definedName name="_xlnm.Print_Titles" localSheetId="3">'додаток 4'!$11:$19</definedName>
    <definedName name="_xlnm.Print_Titles" localSheetId="1">'додаток2'!$A:$D,'додаток2'!$8:$13</definedName>
  </definedNames>
  <calcPr fullCalcOnLoad="1"/>
</workbook>
</file>

<file path=xl/sharedStrings.xml><?xml version="1.0" encoding="utf-8"?>
<sst xmlns="http://schemas.openxmlformats.org/spreadsheetml/2006/main" count="214" uniqueCount="109">
  <si>
    <t>(грн)</t>
  </si>
  <si>
    <t>Загальний фонд</t>
  </si>
  <si>
    <t>Спеціальний фонд</t>
  </si>
  <si>
    <t>усього</t>
  </si>
  <si>
    <t>у тому числі бюджет розвитку</t>
  </si>
  <si>
    <t>Код Функціональної класифікації видатків та кредитування бюджету</t>
  </si>
  <si>
    <t>Разом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</si>
  <si>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</si>
  <si>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</si>
  <si>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</si>
  <si>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</si>
  <si>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</si>
  <si>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</si>
  <si>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</si>
  <si>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</si>
  <si>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0200000</t>
  </si>
  <si>
    <t>Виконавчий комітет Новокаховської міської ради</t>
  </si>
  <si>
    <t>0210000</t>
  </si>
  <si>
    <t>0210150</t>
  </si>
  <si>
    <t>0150</t>
  </si>
  <si>
    <t>0111</t>
  </si>
  <si>
    <t xml:space="preserve">Організаційне, інформаційно - аналітичне та матеріально - технічне забезпечення діяльності обласної ради, районної ради, районної у місті ради (у разі її створення), міської, селищної, сільської рад </t>
  </si>
  <si>
    <t>0212010</t>
  </si>
  <si>
    <t>2010</t>
  </si>
  <si>
    <t>0731</t>
  </si>
  <si>
    <t>Багатопрофільна стаціонарна медична допомога населенню</t>
  </si>
  <si>
    <t>0212111</t>
  </si>
  <si>
    <t>2111</t>
  </si>
  <si>
    <t>0726</t>
  </si>
  <si>
    <t>Фінансове управління Новокаховської міської ради</t>
  </si>
  <si>
    <t>УСЬОГО</t>
  </si>
  <si>
    <t>(код бюджету)</t>
  </si>
  <si>
    <t>Х</t>
  </si>
  <si>
    <t>Код</t>
  </si>
  <si>
    <t>Усього</t>
  </si>
  <si>
    <t>Додаток 2</t>
  </si>
  <si>
    <t>21528000000</t>
  </si>
  <si>
    <t>Найменування згідно з Класифікацією фінансування бюджету</t>
  </si>
  <si>
    <t>Фінансування за типом кредитора</t>
  </si>
  <si>
    <t>Внутрішнє фінансування 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</si>
  <si>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</si>
  <si>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</si>
  <si>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</si>
  <si>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Загальне фінансування</t>
  </si>
  <si>
    <t>Фінансування за типом боргового зобов'язання</t>
  </si>
  <si>
    <t>Фінансування за активними операціями</t>
  </si>
  <si>
    <t>Зміни обсягів бюджетних коштів</t>
  </si>
  <si>
    <t xml:space="preserve">Найменування головного розпорядника коштів місцевого бюджету/ відповідального виконавця,  найменування бюджетної програми згідно з Типовою програмною класифікацією видатків та кредитування місцевого бюджету </t>
  </si>
  <si>
    <t>Найменування місцевої /регіональної програми</t>
  </si>
  <si>
    <t>Дата та номер документа, яким затверджено місцеву регіональну програму</t>
  </si>
  <si>
    <t>Міська цільова Програма розвитку та підтримки Комунального некомерційного підприємства «Центр первинної медико-санітарної допомоги міста Нова Каховка» на 2020-2022 роки</t>
  </si>
  <si>
    <t xml:space="preserve">Програма забезпечення іншої діяльності та розвитку виконавчого комітету Новокаховської міської ради на 2021 рік  </t>
  </si>
  <si>
    <t>Первинна медична допомога населенню, що надається центрами первинної медичної  (медико-санітарної) допомоги</t>
  </si>
  <si>
    <t>Рішення Новокаховської міської ради           від 12.12.2019 р.       № 2433                      (зі змінами)</t>
  </si>
  <si>
    <t>Рішення Новокаховської міської ради           від 12.12.2019 р.       № 2428                   (зі змінами)</t>
  </si>
  <si>
    <t>Міська цільова Програма розвитку та підтримки комунального некомерційного підприємства "Центральна міська лікарня міста Нова Каховка" Новокаховської міської ради на 2020-2022 роки</t>
  </si>
  <si>
    <t>виконавчого комітету</t>
  </si>
  <si>
    <t>Заступник міського голови</t>
  </si>
  <si>
    <t>Л.Г. Чурсинов</t>
  </si>
  <si>
    <t xml:space="preserve">до рішення  </t>
  </si>
  <si>
    <t xml:space="preserve">до рішення   </t>
  </si>
  <si>
    <t>Зміни до додатку 3 "Розподіл видатків бюджету Новокаховської міської територіальної громади на 2021  рік"</t>
  </si>
  <si>
    <t>Зміни додатку 7 "Розподіл витрат бюджету Новокаховської міської територіальної громади на реалізацію міських програм у 2021 році"</t>
  </si>
  <si>
    <t>Рішення Новокаховської міської ради від 17.12.2020 р.             № 154                         (зі змінами)</t>
  </si>
  <si>
    <t>Зміни до додатку 2 "Фінансування бюджету Новокаховської міської територіальної громади на 2021 рік"</t>
  </si>
  <si>
    <t>Додаток 1</t>
  </si>
  <si>
    <t>3700000</t>
  </si>
  <si>
    <t>3710000</t>
  </si>
  <si>
    <t>Програма фінансової підтримки підприємств комунальної власності міста Нова Каховка на 2020-2022 роки</t>
  </si>
  <si>
    <t>0216071</t>
  </si>
  <si>
    <t>6071</t>
  </si>
  <si>
    <t>0640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</si>
  <si>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t>
  </si>
  <si>
    <t>3718710</t>
  </si>
  <si>
    <t>8710</t>
  </si>
  <si>
    <t>0133</t>
  </si>
  <si>
    <t>Резервний фонд місцевого бюджету</t>
  </si>
  <si>
    <t>Рішення Новокаховської міської ради  від 12.12.2019 р.        № 2418                    (зі змінами від 18.06.2021 р.          № 428)</t>
  </si>
  <si>
    <t>02125152</t>
  </si>
  <si>
    <t>2152</t>
  </si>
  <si>
    <t>0212152</t>
  </si>
  <si>
    <t>0763</t>
  </si>
  <si>
    <t>Інші програми та заходи у сфері охорони здоров'я</t>
  </si>
  <si>
    <t>Міська цільова Програма надання населенню Новокаховської міської територіальної громади послуг з медичного обслуговування на 2020-2022 роки</t>
  </si>
  <si>
    <t>Рішення Новокаховської міської ради           від 12.12.2019 р.       № 2429                   (зі змінами)</t>
  </si>
  <si>
    <t>1100000</t>
  </si>
  <si>
    <t>Відділ у справах сім'ї, молоді, фізичної культури та спорту Новокаховської міської ради</t>
  </si>
  <si>
    <t>1110000</t>
  </si>
  <si>
    <t>1117340</t>
  </si>
  <si>
    <t>7340</t>
  </si>
  <si>
    <t>0443</t>
  </si>
  <si>
    <t>Проектування, реставрація та охорона пам"яток архітектури</t>
  </si>
  <si>
    <t>Програма розвитку фізичної культури та спорту на території Новокаховської міської територіальної громади на 2020-2022 роки</t>
  </si>
  <si>
    <t>Рішення Новокаховської міської ради  від 12.12.2019 р.                № 2464                   (зі змінами від 05.08.2021 р.                                           № 520)</t>
  </si>
  <si>
    <t>Додаток 4</t>
  </si>
  <si>
    <t xml:space="preserve"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 </t>
  </si>
  <si>
    <t>Найменування об’єкта будівництва / вид будівельних робіт, у тому числі проектні роботи</t>
  </si>
  <si>
    <t>Загальна тривалість будівництва (рік початку і завершення)</t>
  </si>
  <si>
    <t>Загальна вартість будівництва, гривень</t>
  </si>
  <si>
    <t>Рівень виконання робіт на початок бюджетного періоду, %</t>
  </si>
  <si>
    <t>Обсяг видатків бюджету розвитку, які спрямовуються на будівництво об'єкта у бюджетному періоді, гривень</t>
  </si>
  <si>
    <t>Рівень готовності об’єкта на кінець бюджетного періоду, %</t>
  </si>
  <si>
    <t>Реставраційні роботи головного входу спортивного комплексу стадіону "Енергія" за адресою м. Нова Каховка, пр. Дніпровський, 28 (проектні роботи)</t>
  </si>
  <si>
    <t>×</t>
  </si>
  <si>
    <t xml:space="preserve">Зміни до додатку 6 "Розподіл коштів бюджету розвитку на здійснення заходів на будівництво, реконструкцію і реставрацію, капітальний ремонт об'єктів виробничої,                                                                                                                                                                                      комунікаційної та соціальної інфраструктури за об’єктами у 2021 році" </t>
  </si>
  <si>
    <t>Додаток 3</t>
  </si>
  <si>
    <t>10.08.2021 № 401</t>
  </si>
  <si>
    <r>
      <rPr>
        <i/>
        <u val="single"/>
        <sz val="23"/>
        <rFont val="Times New Roman"/>
        <family val="1"/>
      </rPr>
      <t>10.08.2021</t>
    </r>
    <r>
      <rPr>
        <sz val="23"/>
        <rFont val="Times New Roman"/>
        <family val="1"/>
      </rPr>
      <t xml:space="preserve"> № </t>
    </r>
    <r>
      <rPr>
        <i/>
        <u val="single"/>
        <sz val="23"/>
        <rFont val="Times New Roman"/>
        <family val="1"/>
      </rPr>
      <t>401</t>
    </r>
  </si>
  <si>
    <r>
      <rPr>
        <i/>
        <u val="single"/>
        <sz val="16"/>
        <rFont val="Times New Roman"/>
        <family val="1"/>
      </rPr>
      <t>10.08.2021</t>
    </r>
    <r>
      <rPr>
        <sz val="16"/>
        <rFont val="Times New Roman"/>
        <family val="1"/>
      </rPr>
      <t xml:space="preserve"> № </t>
    </r>
    <r>
      <rPr>
        <i/>
        <u val="single"/>
        <sz val="16"/>
        <rFont val="Times New Roman"/>
        <family val="1"/>
      </rPr>
      <t>401</t>
    </r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</si>
</sst>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.00\ &quot;грн.&quot;_-;\-* #,##0.00\ &quot;грн.&quot;_-;_-* &quot;-&quot;??\ &quot;грн.&quot;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,##0.0"/>
    <numFmt numFmtId="201" formatCode="0.0"/>
    <numFmt numFmtId="202" formatCode="0.00000"/>
    <numFmt numFmtId="203" formatCode="0.0000"/>
    <numFmt numFmtId="204" formatCode="0.000"/>
    <numFmt numFmtId="205" formatCode="#,##0_ ;\-#,##0\ "/>
    <numFmt numFmtId="206" formatCode="0.0000000"/>
    <numFmt numFmtId="207" formatCode="0.000000"/>
  </numFmts>
  <fonts count="72">
    <font>
      <sz val="10"/>
      <name val="Arial Cyr"/>
      <family val="0"/>
    </font>
    <font>
      <u val="single"/>
      <sz val="10"/>
      <color indexed="12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b/>
      <sz val="10"/>
      <name val="Times New Roman"/>
      <family val="1"/>
    </font>
    <font>
      <sz val="10"/>
      <color indexed="8"/>
      <name val="Arial"/>
      <family val="2"/>
    </font>
    <font>
      <b/>
      <sz val="19"/>
      <name val="Times New Roman"/>
      <family val="1"/>
    </font>
    <font>
      <b/>
      <sz val="22"/>
      <name val="Times New Roman"/>
      <family val="1"/>
    </font>
    <font>
      <b/>
      <sz val="21"/>
      <name val="Times New Roman"/>
      <family val="1"/>
    </font>
    <font>
      <sz val="21"/>
      <name val="Times New Roman"/>
      <family val="1"/>
    </font>
    <font>
      <sz val="24"/>
      <name val="Times New Roman"/>
      <family val="1"/>
    </font>
    <font>
      <b/>
      <sz val="23"/>
      <name val="Times New Roman"/>
      <family val="1"/>
    </font>
    <font>
      <sz val="23"/>
      <name val="Times New Roman"/>
      <family val="1"/>
    </font>
    <font>
      <b/>
      <sz val="24"/>
      <name val="Times New Roman"/>
      <family val="1"/>
    </font>
    <font>
      <sz val="23"/>
      <name val="Arial Cyr"/>
      <family val="0"/>
    </font>
    <font>
      <sz val="16"/>
      <name val="Times New Roman"/>
      <family val="1"/>
    </font>
    <font>
      <b/>
      <sz val="12"/>
      <name val="Times New Roman"/>
      <family val="1"/>
    </font>
    <font>
      <b/>
      <sz val="23"/>
      <color indexed="8"/>
      <name val="Times New Roman"/>
      <family val="1"/>
    </font>
    <font>
      <sz val="21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Arial Cyr"/>
      <family val="0"/>
    </font>
    <font>
      <b/>
      <sz val="18"/>
      <name val="Times New Roman"/>
      <family val="1"/>
    </font>
    <font>
      <sz val="18"/>
      <name val="Arial Cyr"/>
      <family val="0"/>
    </font>
    <font>
      <b/>
      <sz val="16"/>
      <name val="Times New Roman"/>
      <family val="1"/>
    </font>
    <font>
      <u val="single"/>
      <sz val="18"/>
      <name val="Times New Roman"/>
      <family val="1"/>
    </font>
    <font>
      <sz val="23"/>
      <color indexed="8"/>
      <name val="Times New Roman"/>
      <family val="1"/>
    </font>
    <font>
      <sz val="16"/>
      <color indexed="8"/>
      <name val="Times New Roman"/>
      <family val="1"/>
    </font>
    <font>
      <sz val="14.5"/>
      <name val="Times New Roman"/>
      <family val="1"/>
    </font>
    <font>
      <sz val="16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u val="single"/>
      <sz val="16"/>
      <name val="Times New Roman"/>
      <family val="1"/>
    </font>
    <font>
      <i/>
      <u val="single"/>
      <sz val="2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" fillId="0" borderId="0">
      <alignment vertical="top"/>
      <protection/>
    </xf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66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7" fillId="0" borderId="10" xfId="0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10" fillId="0" borderId="10" xfId="0" applyFont="1" applyBorder="1" applyAlignment="1">
      <alignment vertical="center"/>
    </xf>
    <xf numFmtId="49" fontId="12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vertical="center" wrapText="1"/>
    </xf>
    <xf numFmtId="49" fontId="13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vertical="center" wrapText="1"/>
    </xf>
    <xf numFmtId="0" fontId="12" fillId="0" borderId="10" xfId="0" applyFont="1" applyBorder="1" applyAlignment="1">
      <alignment/>
    </xf>
    <xf numFmtId="0" fontId="10" fillId="0" borderId="10" xfId="0" applyFont="1" applyBorder="1" applyAlignment="1">
      <alignment horizontal="center" vertical="center"/>
    </xf>
    <xf numFmtId="205" fontId="11" fillId="0" borderId="0" xfId="0" applyNumberFormat="1" applyFont="1" applyAlignment="1">
      <alignment/>
    </xf>
    <xf numFmtId="3" fontId="13" fillId="0" borderId="10" xfId="0" applyNumberFormat="1" applyFont="1" applyFill="1" applyBorder="1" applyAlignment="1">
      <alignment vertical="center"/>
    </xf>
    <xf numFmtId="205" fontId="12" fillId="0" borderId="10" xfId="0" applyNumberFormat="1" applyFont="1" applyBorder="1" applyAlignment="1">
      <alignment/>
    </xf>
    <xf numFmtId="205" fontId="3" fillId="0" borderId="0" xfId="0" applyNumberFormat="1" applyFont="1" applyAlignment="1">
      <alignment/>
    </xf>
    <xf numFmtId="0" fontId="1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8" fillId="0" borderId="10" xfId="0" applyFont="1" applyFill="1" applyBorder="1" applyAlignment="1">
      <alignment vertical="center" wrapText="1"/>
    </xf>
    <xf numFmtId="0" fontId="12" fillId="0" borderId="10" xfId="0" applyFont="1" applyBorder="1" applyAlignment="1">
      <alignment horizontal="center"/>
    </xf>
    <xf numFmtId="205" fontId="10" fillId="0" borderId="0" xfId="0" applyNumberFormat="1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22" fillId="0" borderId="0" xfId="0" applyFont="1" applyAlignment="1">
      <alignment/>
    </xf>
    <xf numFmtId="49" fontId="2" fillId="0" borderId="0" xfId="0" applyNumberFormat="1" applyFont="1" applyAlignment="1">
      <alignment horizontal="left"/>
    </xf>
    <xf numFmtId="0" fontId="0" fillId="0" borderId="11" xfId="0" applyBorder="1" applyAlignment="1">
      <alignment/>
    </xf>
    <xf numFmtId="0" fontId="0" fillId="0" borderId="0" xfId="0" applyAlignment="1">
      <alignment horizontal="right"/>
    </xf>
    <xf numFmtId="0" fontId="2" fillId="0" borderId="12" xfId="0" applyFont="1" applyBorder="1" applyAlignment="1">
      <alignment horizontal="center" vertical="top" wrapText="1"/>
    </xf>
    <xf numFmtId="0" fontId="2" fillId="0" borderId="13" xfId="0" applyNumberFormat="1" applyFont="1" applyFill="1" applyBorder="1" applyAlignment="1" applyProtection="1">
      <alignment/>
      <protection/>
    </xf>
    <xf numFmtId="0" fontId="2" fillId="0" borderId="10" xfId="58" applyFont="1" applyBorder="1">
      <alignment/>
      <protection/>
    </xf>
    <xf numFmtId="0" fontId="2" fillId="0" borderId="10" xfId="58" applyFont="1" applyBorder="1" applyAlignment="1">
      <alignment wrapText="1"/>
      <protection/>
    </xf>
    <xf numFmtId="0" fontId="17" fillId="0" borderId="10" xfId="58" applyFont="1" applyBorder="1" applyAlignment="1">
      <alignment horizontal="center"/>
      <protection/>
    </xf>
    <xf numFmtId="0" fontId="17" fillId="0" borderId="10" xfId="58" applyFont="1" applyBorder="1" applyAlignment="1">
      <alignment wrapText="1"/>
      <protection/>
    </xf>
    <xf numFmtId="0" fontId="2" fillId="0" borderId="0" xfId="0" applyFont="1" applyAlignment="1">
      <alignment horizontal="center"/>
    </xf>
    <xf numFmtId="0" fontId="24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20" fillId="0" borderId="11" xfId="0" applyFont="1" applyBorder="1" applyAlignment="1">
      <alignment/>
    </xf>
    <xf numFmtId="49" fontId="25" fillId="0" borderId="10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vertical="center" wrapText="1"/>
    </xf>
    <xf numFmtId="49" fontId="16" fillId="0" borderId="14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left" vertical="center" wrapText="1"/>
    </xf>
    <xf numFmtId="49" fontId="16" fillId="0" borderId="10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vertical="center" wrapText="1"/>
    </xf>
    <xf numFmtId="200" fontId="16" fillId="0" borderId="10" xfId="0" applyNumberFormat="1" applyFont="1" applyFill="1" applyBorder="1" applyAlignment="1" applyProtection="1">
      <alignment vertical="center" wrapText="1"/>
      <protection/>
    </xf>
    <xf numFmtId="0" fontId="16" fillId="0" borderId="10" xfId="0" applyFont="1" applyFill="1" applyBorder="1" applyAlignment="1">
      <alignment horizontal="center" vertical="center" wrapText="1"/>
    </xf>
    <xf numFmtId="49" fontId="16" fillId="0" borderId="14" xfId="0" applyNumberFormat="1" applyFont="1" applyFill="1" applyBorder="1" applyAlignment="1" applyProtection="1">
      <alignment horizontal="center" vertical="center"/>
      <protection/>
    </xf>
    <xf numFmtId="3" fontId="4" fillId="0" borderId="0" xfId="0" applyNumberFormat="1" applyFont="1" applyAlignment="1">
      <alignment/>
    </xf>
    <xf numFmtId="3" fontId="2" fillId="0" borderId="13" xfId="68" applyNumberFormat="1" applyFont="1" applyFill="1" applyBorder="1" applyAlignment="1" applyProtection="1">
      <alignment horizontal="center" vertical="center"/>
      <protection/>
    </xf>
    <xf numFmtId="3" fontId="2" fillId="0" borderId="10" xfId="68" applyNumberFormat="1" applyFont="1" applyFill="1" applyBorder="1" applyAlignment="1" applyProtection="1">
      <alignment horizontal="center" vertical="center"/>
      <protection/>
    </xf>
    <xf numFmtId="3" fontId="17" fillId="0" borderId="10" xfId="68" applyNumberFormat="1" applyFont="1" applyFill="1" applyBorder="1" applyAlignment="1" applyProtection="1">
      <alignment horizontal="center" vertical="center"/>
      <protection/>
    </xf>
    <xf numFmtId="0" fontId="16" fillId="0" borderId="0" xfId="0" applyFont="1" applyAlignment="1">
      <alignment horizontal="center"/>
    </xf>
    <xf numFmtId="0" fontId="23" fillId="0" borderId="0" xfId="0" applyFont="1" applyAlignment="1">
      <alignment horizontal="center" vertical="center"/>
    </xf>
    <xf numFmtId="0" fontId="16" fillId="0" borderId="14" xfId="0" applyFont="1" applyFill="1" applyBorder="1" applyAlignment="1">
      <alignment vertical="center" wrapText="1"/>
    </xf>
    <xf numFmtId="0" fontId="13" fillId="0" borderId="0" xfId="0" applyFont="1" applyAlignment="1">
      <alignment/>
    </xf>
    <xf numFmtId="0" fontId="5" fillId="0" borderId="10" xfId="0" applyFont="1" applyFill="1" applyBorder="1" applyAlignment="1">
      <alignment/>
    </xf>
    <xf numFmtId="205" fontId="9" fillId="0" borderId="10" xfId="68" applyNumberFormat="1" applyFont="1" applyFill="1" applyBorder="1" applyAlignment="1">
      <alignment vertical="center" wrapText="1"/>
    </xf>
    <xf numFmtId="205" fontId="12" fillId="0" borderId="10" xfId="68" applyNumberFormat="1" applyFont="1" applyFill="1" applyBorder="1" applyAlignment="1">
      <alignment vertical="center" wrapText="1"/>
    </xf>
    <xf numFmtId="205" fontId="12" fillId="0" borderId="10" xfId="0" applyNumberFormat="1" applyFont="1" applyFill="1" applyBorder="1" applyAlignment="1">
      <alignment vertical="center"/>
    </xf>
    <xf numFmtId="3" fontId="12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top" wrapText="1"/>
    </xf>
    <xf numFmtId="0" fontId="16" fillId="0" borderId="10" xfId="0" applyFont="1" applyFill="1" applyBorder="1" applyAlignment="1">
      <alignment horizontal="center" vertical="top" wrapText="1"/>
    </xf>
    <xf numFmtId="3" fontId="23" fillId="0" borderId="10" xfId="68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/>
    </xf>
    <xf numFmtId="0" fontId="25" fillId="0" borderId="10" xfId="0" applyFont="1" applyFill="1" applyBorder="1" applyAlignment="1">
      <alignment/>
    </xf>
    <xf numFmtId="0" fontId="15" fillId="0" borderId="0" xfId="0" applyFont="1" applyAlignment="1">
      <alignment/>
    </xf>
    <xf numFmtId="0" fontId="26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11" fillId="0" borderId="0" xfId="0" applyFont="1" applyAlignment="1">
      <alignment/>
    </xf>
    <xf numFmtId="3" fontId="11" fillId="0" borderId="0" xfId="0" applyNumberFormat="1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left"/>
    </xf>
    <xf numFmtId="0" fontId="16" fillId="0" borderId="14" xfId="0" applyFont="1" applyFill="1" applyBorder="1" applyAlignment="1">
      <alignment horizontal="left" vertical="center" wrapText="1"/>
    </xf>
    <xf numFmtId="3" fontId="2" fillId="0" borderId="10" xfId="0" applyNumberFormat="1" applyFont="1" applyFill="1" applyBorder="1" applyAlignment="1" applyProtection="1">
      <alignment horizontal="center" vertical="center"/>
      <protection/>
    </xf>
    <xf numFmtId="3" fontId="17" fillId="0" borderId="10" xfId="0" applyNumberFormat="1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/>
    </xf>
    <xf numFmtId="3" fontId="23" fillId="0" borderId="0" xfId="68" applyNumberFormat="1" applyFont="1" applyFill="1" applyBorder="1" applyAlignment="1">
      <alignment horizontal="center" vertical="center" wrapText="1"/>
    </xf>
    <xf numFmtId="205" fontId="13" fillId="0" borderId="10" xfId="68" applyNumberFormat="1" applyFont="1" applyFill="1" applyBorder="1" applyAlignment="1">
      <alignment vertical="center" wrapText="1"/>
    </xf>
    <xf numFmtId="3" fontId="16" fillId="0" borderId="10" xfId="68" applyNumberFormat="1" applyFont="1" applyFill="1" applyBorder="1" applyAlignment="1">
      <alignment horizontal="center" vertical="center" wrapText="1"/>
    </xf>
    <xf numFmtId="205" fontId="13" fillId="0" borderId="0" xfId="0" applyNumberFormat="1" applyFont="1" applyAlignment="1">
      <alignment/>
    </xf>
    <xf numFmtId="205" fontId="16" fillId="0" borderId="0" xfId="0" applyNumberFormat="1" applyFont="1" applyAlignment="1">
      <alignment/>
    </xf>
    <xf numFmtId="3" fontId="25" fillId="0" borderId="10" xfId="68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27" fillId="0" borderId="0" xfId="0" applyFont="1" applyFill="1" applyAlignment="1">
      <alignment wrapText="1"/>
    </xf>
    <xf numFmtId="0" fontId="28" fillId="0" borderId="0" xfId="0" applyFont="1" applyFill="1" applyAlignment="1">
      <alignment vertical="center" wrapText="1"/>
    </xf>
    <xf numFmtId="0" fontId="16" fillId="0" borderId="10" xfId="0" applyNumberFormat="1" applyFont="1" applyFill="1" applyBorder="1" applyAlignment="1" applyProtection="1">
      <alignment horizontal="center"/>
      <protection/>
    </xf>
    <xf numFmtId="49" fontId="16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vertical="center" wrapText="1"/>
    </xf>
    <xf numFmtId="49" fontId="16" fillId="0" borderId="13" xfId="0" applyNumberFormat="1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vertical="center" wrapText="1"/>
    </xf>
    <xf numFmtId="0" fontId="28" fillId="0" borderId="14" xfId="0" applyFont="1" applyFill="1" applyBorder="1" applyAlignment="1">
      <alignment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vertical="center" wrapText="1"/>
    </xf>
    <xf numFmtId="0" fontId="28" fillId="0" borderId="10" xfId="0" applyFont="1" applyFill="1" applyBorder="1" applyAlignment="1">
      <alignment wrapText="1"/>
    </xf>
    <xf numFmtId="0" fontId="20" fillId="0" borderId="0" xfId="0" applyFont="1" applyAlignment="1">
      <alignment horizontal="left"/>
    </xf>
    <xf numFmtId="0" fontId="25" fillId="0" borderId="0" xfId="0" applyFont="1" applyAlignment="1">
      <alignment horizontal="center" wrapText="1"/>
    </xf>
    <xf numFmtId="49" fontId="20" fillId="0" borderId="16" xfId="0" applyNumberFormat="1" applyFont="1" applyBorder="1" applyAlignment="1">
      <alignment horizontal="center" wrapText="1"/>
    </xf>
    <xf numFmtId="0" fontId="31" fillId="0" borderId="0" xfId="0" applyFont="1" applyAlignment="1">
      <alignment horizontal="center" wrapText="1"/>
    </xf>
    <xf numFmtId="0" fontId="2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2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3" fontId="25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3" fontId="16" fillId="0" borderId="10" xfId="0" applyNumberFormat="1" applyFont="1" applyBorder="1" applyAlignment="1">
      <alignment horizontal="center" vertical="center" wrapText="1"/>
    </xf>
    <xf numFmtId="201" fontId="16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top" wrapText="1"/>
    </xf>
    <xf numFmtId="0" fontId="33" fillId="0" borderId="10" xfId="0" applyFont="1" applyBorder="1" applyAlignment="1">
      <alignment horizontal="center" vertical="top" wrapText="1"/>
    </xf>
    <xf numFmtId="3" fontId="25" fillId="0" borderId="10" xfId="0" applyNumberFormat="1" applyFont="1" applyBorder="1" applyAlignment="1">
      <alignment horizontal="center" vertical="top" wrapText="1"/>
    </xf>
    <xf numFmtId="1" fontId="0" fillId="0" borderId="0" xfId="0" applyNumberFormat="1" applyAlignment="1">
      <alignment/>
    </xf>
    <xf numFmtId="49" fontId="13" fillId="0" borderId="13" xfId="0" applyNumberFormat="1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vertical="center" wrapText="1"/>
    </xf>
    <xf numFmtId="0" fontId="30" fillId="0" borderId="0" xfId="0" applyFont="1" applyAlignment="1">
      <alignment/>
    </xf>
    <xf numFmtId="0" fontId="17" fillId="0" borderId="17" xfId="0" applyNumberFormat="1" applyFont="1" applyFill="1" applyBorder="1" applyAlignment="1" applyProtection="1">
      <alignment horizontal="left" vertical="center" wrapText="1"/>
      <protection/>
    </xf>
    <xf numFmtId="0" fontId="17" fillId="0" borderId="18" xfId="0" applyFont="1" applyBorder="1" applyAlignment="1">
      <alignment horizontal="left" vertical="center" wrapText="1"/>
    </xf>
    <xf numFmtId="0" fontId="5" fillId="0" borderId="18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17" fillId="0" borderId="17" xfId="58" applyFont="1" applyBorder="1" applyAlignment="1">
      <alignment wrapText="1"/>
      <protection/>
    </xf>
    <xf numFmtId="0" fontId="5" fillId="0" borderId="18" xfId="0" applyFont="1" applyBorder="1" applyAlignment="1">
      <alignment wrapText="1"/>
    </xf>
    <xf numFmtId="0" fontId="5" fillId="0" borderId="19" xfId="0" applyFont="1" applyBorder="1" applyAlignment="1">
      <alignment wrapText="1"/>
    </xf>
    <xf numFmtId="0" fontId="21" fillId="0" borderId="0" xfId="0" applyFont="1" applyAlignment="1">
      <alignment horizontal="center" vertical="center" wrapText="1"/>
    </xf>
    <xf numFmtId="0" fontId="2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vertical="center"/>
    </xf>
    <xf numFmtId="0" fontId="10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vertical="center"/>
    </xf>
    <xf numFmtId="0" fontId="19" fillId="0" borderId="13" xfId="0" applyFont="1" applyBorder="1" applyAlignment="1">
      <alignment vertical="center"/>
    </xf>
    <xf numFmtId="0" fontId="10" fillId="0" borderId="24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0" fillId="0" borderId="10" xfId="0" applyFont="1" applyBorder="1" applyAlignment="1">
      <alignment horizontal="center" vertical="top" wrapText="1"/>
    </xf>
    <xf numFmtId="0" fontId="25" fillId="0" borderId="0" xfId="0" applyFont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52" fillId="0" borderId="0" xfId="0" applyFont="1" applyAlignment="1">
      <alignment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Обычный 3" xfId="54"/>
    <cellStyle name="Обычный 4" xfId="55"/>
    <cellStyle name="Обычный 5" xfId="56"/>
    <cellStyle name="Обычный 5 2" xfId="57"/>
    <cellStyle name="Обычный_дод.2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инансовый 2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tabSelected="1" zoomScalePageLayoutView="0" workbookViewId="0" topLeftCell="A1">
      <selection activeCell="F8" sqref="F8"/>
    </sheetView>
  </sheetViews>
  <sheetFormatPr defaultColWidth="9.00390625" defaultRowHeight="12.75"/>
  <cols>
    <col min="1" max="1" width="13.50390625" style="0" customWidth="1"/>
    <col min="2" max="2" width="51.50390625" style="0" customWidth="1"/>
    <col min="3" max="3" width="12.125" style="0" bestFit="1" customWidth="1"/>
    <col min="4" max="4" width="17.125" style="0" customWidth="1"/>
    <col min="5" max="5" width="17.50390625" style="0" customWidth="1"/>
    <col min="6" max="6" width="17.625" style="0" customWidth="1"/>
  </cols>
  <sheetData>
    <row r="1" ht="21">
      <c r="E1" s="81" t="s">
        <v>65</v>
      </c>
    </row>
    <row r="2" spans="5:7" ht="21">
      <c r="E2" s="82" t="s">
        <v>59</v>
      </c>
      <c r="G2" s="32"/>
    </row>
    <row r="3" ht="21">
      <c r="E3" s="82" t="s">
        <v>56</v>
      </c>
    </row>
    <row r="4" ht="21">
      <c r="E4" s="159" t="s">
        <v>106</v>
      </c>
    </row>
    <row r="5" ht="13.5">
      <c r="F5" s="33"/>
    </row>
    <row r="7" spans="1:6" ht="45.75" customHeight="1">
      <c r="A7" s="133" t="s">
        <v>64</v>
      </c>
      <c r="B7" s="133"/>
      <c r="C7" s="133"/>
      <c r="D7" s="133"/>
      <c r="E7" s="133"/>
      <c r="F7" s="133"/>
    </row>
    <row r="8" spans="1:6" ht="15">
      <c r="A8" s="21"/>
      <c r="B8" s="21"/>
      <c r="C8" s="21"/>
      <c r="D8" s="21"/>
      <c r="E8" s="21"/>
      <c r="F8" s="21"/>
    </row>
    <row r="9" spans="1:6" ht="15">
      <c r="A9" s="34" t="s">
        <v>36</v>
      </c>
      <c r="B9" s="21"/>
      <c r="C9" s="21"/>
      <c r="D9" s="21"/>
      <c r="E9" s="21"/>
      <c r="F9" s="21"/>
    </row>
    <row r="10" ht="12.75">
      <c r="A10" s="35" t="s">
        <v>31</v>
      </c>
    </row>
    <row r="11" spans="1:6" ht="12.75">
      <c r="A11" s="31"/>
      <c r="F11" s="36" t="s">
        <v>0</v>
      </c>
    </row>
    <row r="12" ht="13.5" thickBot="1"/>
    <row r="13" spans="1:6" ht="26.25" customHeight="1" thickBot="1">
      <c r="A13" s="134" t="s">
        <v>33</v>
      </c>
      <c r="B13" s="134" t="s">
        <v>37</v>
      </c>
      <c r="C13" s="134" t="s">
        <v>34</v>
      </c>
      <c r="D13" s="134" t="s">
        <v>1</v>
      </c>
      <c r="E13" s="136" t="s">
        <v>2</v>
      </c>
      <c r="F13" s="137"/>
    </row>
    <row r="14" spans="1:6" ht="39" customHeight="1" thickBot="1">
      <c r="A14" s="135"/>
      <c r="B14" s="135"/>
      <c r="C14" s="135"/>
      <c r="D14" s="135"/>
      <c r="E14" s="37" t="s">
        <v>3</v>
      </c>
      <c r="F14" s="37" t="s">
        <v>4</v>
      </c>
    </row>
    <row r="15" spans="1:6" ht="15.75" thickBot="1">
      <c r="A15" s="37">
        <v>1</v>
      </c>
      <c r="B15" s="37">
        <v>2</v>
      </c>
      <c r="C15" s="37">
        <v>3</v>
      </c>
      <c r="D15" s="37">
        <v>4</v>
      </c>
      <c r="E15" s="37">
        <v>5</v>
      </c>
      <c r="F15" s="37">
        <v>6</v>
      </c>
    </row>
    <row r="16" spans="1:6" ht="16.5" customHeight="1">
      <c r="A16" s="126" t="s">
        <v>38</v>
      </c>
      <c r="B16" s="127"/>
      <c r="C16" s="128"/>
      <c r="D16" s="128"/>
      <c r="E16" s="128"/>
      <c r="F16" s="129"/>
    </row>
    <row r="17" spans="1:6" ht="15">
      <c r="A17" s="38">
        <v>200000</v>
      </c>
      <c r="B17" s="5" t="s">
        <v>39</v>
      </c>
      <c r="C17" s="84">
        <f>C18</f>
        <v>0</v>
      </c>
      <c r="D17" s="59">
        <f>D18</f>
        <v>89700</v>
      </c>
      <c r="E17" s="59">
        <f>E18</f>
        <v>-89700</v>
      </c>
      <c r="F17" s="59">
        <f>F18</f>
        <v>-89700</v>
      </c>
    </row>
    <row r="18" spans="1:6" ht="30.75" customHeight="1">
      <c r="A18" s="39">
        <v>208000</v>
      </c>
      <c r="B18" s="40" t="s">
        <v>40</v>
      </c>
      <c r="C18" s="84">
        <f>C19+C20</f>
        <v>0</v>
      </c>
      <c r="D18" s="60">
        <f>D20+D19</f>
        <v>89700</v>
      </c>
      <c r="E18" s="60">
        <f>E20+E19</f>
        <v>-89700</v>
      </c>
      <c r="F18" s="60">
        <f>F20+F19</f>
        <v>-89700</v>
      </c>
    </row>
    <row r="19" spans="1:6" ht="15" hidden="1">
      <c r="A19" s="39">
        <v>208100</v>
      </c>
      <c r="B19" s="40" t="s">
        <v>41</v>
      </c>
      <c r="C19" s="84">
        <f>D19+E19</f>
        <v>0</v>
      </c>
      <c r="D19" s="60"/>
      <c r="E19" s="60"/>
      <c r="F19" s="60"/>
    </row>
    <row r="20" spans="1:6" ht="35.25" customHeight="1">
      <c r="A20" s="39">
        <v>208400</v>
      </c>
      <c r="B20" s="40" t="s">
        <v>42</v>
      </c>
      <c r="C20" s="84">
        <f>D20+E20</f>
        <v>0</v>
      </c>
      <c r="D20" s="60">
        <v>89700</v>
      </c>
      <c r="E20" s="60">
        <f>F20</f>
        <v>-89700</v>
      </c>
      <c r="F20" s="60">
        <v>-89700</v>
      </c>
    </row>
    <row r="21" spans="1:6" ht="16.5" customHeight="1">
      <c r="A21" s="41" t="s">
        <v>32</v>
      </c>
      <c r="B21" s="42" t="s">
        <v>43</v>
      </c>
      <c r="C21" s="85">
        <f>C17</f>
        <v>0</v>
      </c>
      <c r="D21" s="61">
        <f>D17</f>
        <v>89700</v>
      </c>
      <c r="E21" s="61">
        <f>E17</f>
        <v>-89700</v>
      </c>
      <c r="F21" s="61">
        <f>F17</f>
        <v>-89700</v>
      </c>
    </row>
    <row r="22" spans="1:6" ht="13.5">
      <c r="A22" s="130" t="s">
        <v>44</v>
      </c>
      <c r="B22" s="131"/>
      <c r="C22" s="131"/>
      <c r="D22" s="131"/>
      <c r="E22" s="131"/>
      <c r="F22" s="132"/>
    </row>
    <row r="23" spans="1:6" ht="15">
      <c r="A23" s="39">
        <v>600000</v>
      </c>
      <c r="B23" s="40" t="s">
        <v>45</v>
      </c>
      <c r="C23" s="84">
        <f>C24</f>
        <v>0</v>
      </c>
      <c r="D23" s="59">
        <f>D24</f>
        <v>89700</v>
      </c>
      <c r="E23" s="59">
        <f>E24</f>
        <v>-89700</v>
      </c>
      <c r="F23" s="59">
        <f>F24</f>
        <v>-89700</v>
      </c>
    </row>
    <row r="24" spans="1:6" ht="15">
      <c r="A24" s="39">
        <v>602000</v>
      </c>
      <c r="B24" s="40" t="s">
        <v>46</v>
      </c>
      <c r="C24" s="84">
        <f>C25+C26</f>
        <v>0</v>
      </c>
      <c r="D24" s="60">
        <f>D26+D25</f>
        <v>89700</v>
      </c>
      <c r="E24" s="60">
        <f>E26+E25</f>
        <v>-89700</v>
      </c>
      <c r="F24" s="60">
        <f>F26+F25</f>
        <v>-89700</v>
      </c>
    </row>
    <row r="25" spans="1:6" ht="15" hidden="1">
      <c r="A25" s="39">
        <v>602100</v>
      </c>
      <c r="B25" s="40" t="s">
        <v>41</v>
      </c>
      <c r="C25" s="84">
        <f>D25+E25</f>
        <v>0</v>
      </c>
      <c r="D25" s="60"/>
      <c r="E25" s="60"/>
      <c r="F25" s="60"/>
    </row>
    <row r="26" spans="1:6" ht="30" customHeight="1">
      <c r="A26" s="39">
        <v>602400</v>
      </c>
      <c r="B26" s="40" t="s">
        <v>42</v>
      </c>
      <c r="C26" s="84">
        <f>D26+E26</f>
        <v>0</v>
      </c>
      <c r="D26" s="60">
        <v>89700</v>
      </c>
      <c r="E26" s="60">
        <f>F26</f>
        <v>-89700</v>
      </c>
      <c r="F26" s="60">
        <v>-89700</v>
      </c>
    </row>
    <row r="27" spans="1:6" ht="15">
      <c r="A27" s="41" t="s">
        <v>32</v>
      </c>
      <c r="B27" s="42" t="s">
        <v>43</v>
      </c>
      <c r="C27" s="85">
        <f>C23</f>
        <v>0</v>
      </c>
      <c r="D27" s="61">
        <f>D23</f>
        <v>89700</v>
      </c>
      <c r="E27" s="61">
        <f>E23</f>
        <v>-89700</v>
      </c>
      <c r="F27" s="61">
        <f>F23</f>
        <v>-89700</v>
      </c>
    </row>
    <row r="31" spans="1:5" ht="18">
      <c r="A31" s="30"/>
      <c r="B31" s="30" t="s">
        <v>57</v>
      </c>
      <c r="C31" s="30"/>
      <c r="D31" s="30"/>
      <c r="E31" s="30" t="s">
        <v>58</v>
      </c>
    </row>
  </sheetData>
  <sheetProtection/>
  <mergeCells count="8">
    <mergeCell ref="A16:F16"/>
    <mergeCell ref="A22:F22"/>
    <mergeCell ref="A7:F7"/>
    <mergeCell ref="A13:A14"/>
    <mergeCell ref="B13:B14"/>
    <mergeCell ref="C13:C14"/>
    <mergeCell ref="D13:D14"/>
    <mergeCell ref="E13:F13"/>
  </mergeCells>
  <printOptions/>
  <pageMargins left="0.7480314960629921" right="0.7480314960629921" top="0.7874015748031497" bottom="0.984251968503937" header="0.5118110236220472" footer="0.5118110236220472"/>
  <pageSetup fitToHeight="1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0"/>
  <sheetViews>
    <sheetView showZeros="0" showOutlineSymbols="0" zoomScale="50" zoomScaleNormal="50" zoomScalePageLayoutView="0" workbookViewId="0" topLeftCell="P1">
      <selection activeCell="Z4" sqref="Z4"/>
    </sheetView>
  </sheetViews>
  <sheetFormatPr defaultColWidth="9.125" defaultRowHeight="12.75"/>
  <cols>
    <col min="1" max="1" width="26.50390625" style="1" customWidth="1"/>
    <col min="2" max="2" width="24.50390625" style="1" customWidth="1"/>
    <col min="3" max="3" width="28.875" style="1" customWidth="1"/>
    <col min="4" max="4" width="63.875" style="1" customWidth="1"/>
    <col min="5" max="5" width="21.125" style="1" hidden="1" customWidth="1"/>
    <col min="6" max="6" width="26.50390625" style="1" hidden="1" customWidth="1"/>
    <col min="7" max="7" width="0" style="1" hidden="1" customWidth="1"/>
    <col min="8" max="8" width="19.00390625" style="1" hidden="1" customWidth="1"/>
    <col min="9" max="9" width="23.00390625" style="1" hidden="1" customWidth="1"/>
    <col min="10" max="10" width="21.625" style="1" hidden="1" customWidth="1"/>
    <col min="11" max="11" width="20.50390625" style="1" hidden="1" customWidth="1"/>
    <col min="12" max="12" width="26.375" style="1" hidden="1" customWidth="1"/>
    <col min="13" max="13" width="26.125" style="1" hidden="1" customWidth="1"/>
    <col min="14" max="14" width="22.125" style="1" hidden="1" customWidth="1"/>
    <col min="15" max="15" width="35.00390625" style="1" hidden="1" customWidth="1"/>
    <col min="16" max="16" width="26.50390625" style="1" bestFit="1" customWidth="1"/>
    <col min="17" max="17" width="28.875" style="1" customWidth="1"/>
    <col min="18" max="18" width="25.625" style="1" customWidth="1"/>
    <col min="19" max="19" width="23.125" style="1" customWidth="1"/>
    <col min="20" max="20" width="22.375" style="1" customWidth="1"/>
    <col min="21" max="21" width="23.125" style="1" customWidth="1"/>
    <col min="22" max="22" width="23.00390625" style="1" customWidth="1"/>
    <col min="23" max="23" width="23.125" style="1" customWidth="1"/>
    <col min="24" max="24" width="21.00390625" style="1" customWidth="1"/>
    <col min="25" max="25" width="21.50390625" style="1" customWidth="1"/>
    <col min="26" max="26" width="24.125" style="1" customWidth="1"/>
    <col min="27" max="27" width="25.50390625" style="1" customWidth="1"/>
    <col min="28" max="16384" width="9.125" style="1" customWidth="1"/>
  </cols>
  <sheetData>
    <row r="1" spans="26:27" ht="28.5">
      <c r="Z1" s="65" t="s">
        <v>35</v>
      </c>
      <c r="AA1" s="76"/>
    </row>
    <row r="2" spans="26:27" ht="28.5">
      <c r="Z2" s="94" t="s">
        <v>60</v>
      </c>
      <c r="AA2" s="76"/>
    </row>
    <row r="3" spans="26:27" ht="28.5">
      <c r="Z3" s="94" t="s">
        <v>56</v>
      </c>
      <c r="AA3" s="76"/>
    </row>
    <row r="4" spans="26:27" ht="26.25" customHeight="1">
      <c r="Z4" s="65" t="s">
        <v>107</v>
      </c>
      <c r="AA4" s="76"/>
    </row>
    <row r="5" spans="2:25" ht="48" customHeight="1">
      <c r="B5" s="22"/>
      <c r="C5" s="22"/>
      <c r="D5" s="153" t="s">
        <v>61</v>
      </c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</row>
    <row r="6" spans="1:16" ht="22.5">
      <c r="A6" s="77">
        <v>21528000000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</row>
    <row r="7" spans="1:27" ht="16.5" customHeight="1">
      <c r="A7" s="78" t="s">
        <v>31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Z7" s="3"/>
      <c r="AA7" s="3"/>
    </row>
    <row r="8" spans="1:27" ht="26.25" customHeight="1">
      <c r="A8" s="8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58"/>
      <c r="Y8" s="3"/>
      <c r="Z8" s="3"/>
      <c r="AA8" s="23" t="s">
        <v>0</v>
      </c>
    </row>
    <row r="9" spans="1:27" ht="54" customHeight="1">
      <c r="A9" s="144" t="s">
        <v>12</v>
      </c>
      <c r="B9" s="144" t="s">
        <v>13</v>
      </c>
      <c r="C9" s="144" t="s">
        <v>5</v>
      </c>
      <c r="D9" s="144" t="s">
        <v>14</v>
      </c>
      <c r="E9" s="140"/>
      <c r="F9" s="140"/>
      <c r="G9" s="140"/>
      <c r="H9" s="140"/>
      <c r="I9" s="140"/>
      <c r="J9" s="140"/>
      <c r="K9" s="140"/>
      <c r="L9" s="140"/>
      <c r="M9" s="140"/>
      <c r="N9" s="141" t="s">
        <v>6</v>
      </c>
      <c r="O9" s="10"/>
      <c r="P9" s="138" t="s">
        <v>1</v>
      </c>
      <c r="Q9" s="143"/>
      <c r="R9" s="143"/>
      <c r="S9" s="143"/>
      <c r="T9" s="143"/>
      <c r="U9" s="147" t="s">
        <v>2</v>
      </c>
      <c r="V9" s="148"/>
      <c r="W9" s="148"/>
      <c r="X9" s="148"/>
      <c r="Y9" s="148"/>
      <c r="Z9" s="149"/>
      <c r="AA9" s="138" t="s">
        <v>6</v>
      </c>
    </row>
    <row r="10" spans="1:27" ht="12.75" customHeight="1">
      <c r="A10" s="145"/>
      <c r="B10" s="145"/>
      <c r="C10" s="145"/>
      <c r="D10" s="145"/>
      <c r="E10" s="140"/>
      <c r="F10" s="140"/>
      <c r="G10" s="140"/>
      <c r="H10" s="140"/>
      <c r="I10" s="140"/>
      <c r="J10" s="140"/>
      <c r="K10" s="140"/>
      <c r="L10" s="140"/>
      <c r="M10" s="140"/>
      <c r="N10" s="142"/>
      <c r="O10" s="16"/>
      <c r="P10" s="143"/>
      <c r="Q10" s="143"/>
      <c r="R10" s="143"/>
      <c r="S10" s="143"/>
      <c r="T10" s="143"/>
      <c r="U10" s="150"/>
      <c r="V10" s="151"/>
      <c r="W10" s="151"/>
      <c r="X10" s="151"/>
      <c r="Y10" s="151"/>
      <c r="Z10" s="152"/>
      <c r="AA10" s="139"/>
    </row>
    <row r="11" spans="1:27" ht="36" customHeight="1">
      <c r="A11" s="145"/>
      <c r="B11" s="145"/>
      <c r="C11" s="145"/>
      <c r="D11" s="145"/>
      <c r="E11" s="138" t="s">
        <v>8</v>
      </c>
      <c r="F11" s="139"/>
      <c r="G11" s="138" t="s">
        <v>9</v>
      </c>
      <c r="H11" s="138" t="s">
        <v>3</v>
      </c>
      <c r="I11" s="138" t="s">
        <v>4</v>
      </c>
      <c r="J11" s="138" t="s">
        <v>7</v>
      </c>
      <c r="K11" s="138" t="s">
        <v>8</v>
      </c>
      <c r="L11" s="139"/>
      <c r="M11" s="138" t="s">
        <v>9</v>
      </c>
      <c r="N11" s="142"/>
      <c r="O11" s="138" t="s">
        <v>3</v>
      </c>
      <c r="P11" s="138" t="s">
        <v>3</v>
      </c>
      <c r="Q11" s="138" t="s">
        <v>7</v>
      </c>
      <c r="R11" s="138" t="s">
        <v>8</v>
      </c>
      <c r="S11" s="139"/>
      <c r="T11" s="138" t="s">
        <v>9</v>
      </c>
      <c r="U11" s="138" t="s">
        <v>3</v>
      </c>
      <c r="V11" s="138" t="s">
        <v>4</v>
      </c>
      <c r="W11" s="138" t="s">
        <v>7</v>
      </c>
      <c r="X11" s="138" t="s">
        <v>8</v>
      </c>
      <c r="Y11" s="139"/>
      <c r="Z11" s="138" t="s">
        <v>9</v>
      </c>
      <c r="AA11" s="139"/>
    </row>
    <row r="12" spans="1:27" ht="220.5" customHeight="1">
      <c r="A12" s="146"/>
      <c r="B12" s="146"/>
      <c r="C12" s="146"/>
      <c r="D12" s="146"/>
      <c r="E12" s="29" t="s">
        <v>10</v>
      </c>
      <c r="F12" s="29" t="s">
        <v>11</v>
      </c>
      <c r="G12" s="139"/>
      <c r="H12" s="139"/>
      <c r="I12" s="139"/>
      <c r="J12" s="139"/>
      <c r="K12" s="29" t="s">
        <v>10</v>
      </c>
      <c r="L12" s="29" t="s">
        <v>11</v>
      </c>
      <c r="M12" s="139"/>
      <c r="N12" s="142"/>
      <c r="O12" s="138"/>
      <c r="P12" s="139"/>
      <c r="Q12" s="139"/>
      <c r="R12" s="29" t="s">
        <v>10</v>
      </c>
      <c r="S12" s="29" t="s">
        <v>11</v>
      </c>
      <c r="T12" s="139"/>
      <c r="U12" s="139"/>
      <c r="V12" s="139"/>
      <c r="W12" s="139"/>
      <c r="X12" s="29" t="s">
        <v>10</v>
      </c>
      <c r="Y12" s="29" t="s">
        <v>11</v>
      </c>
      <c r="Z12" s="139"/>
      <c r="AA12" s="139"/>
    </row>
    <row r="13" spans="1:27" s="5" customFormat="1" ht="22.5">
      <c r="A13" s="27">
        <v>1</v>
      </c>
      <c r="B13" s="27">
        <v>2</v>
      </c>
      <c r="C13" s="27">
        <v>3</v>
      </c>
      <c r="D13" s="27">
        <v>4</v>
      </c>
      <c r="E13" s="28">
        <v>10</v>
      </c>
      <c r="F13" s="28">
        <v>11</v>
      </c>
      <c r="G13" s="28"/>
      <c r="H13" s="28">
        <v>12</v>
      </c>
      <c r="I13" s="28">
        <v>13</v>
      </c>
      <c r="J13" s="28">
        <v>14</v>
      </c>
      <c r="K13" s="28">
        <v>15</v>
      </c>
      <c r="L13" s="28">
        <v>16</v>
      </c>
      <c r="M13" s="28"/>
      <c r="N13" s="28">
        <v>17</v>
      </c>
      <c r="O13" s="28"/>
      <c r="P13" s="28">
        <v>5</v>
      </c>
      <c r="Q13" s="28">
        <v>6</v>
      </c>
      <c r="R13" s="28">
        <v>7</v>
      </c>
      <c r="S13" s="28">
        <v>8</v>
      </c>
      <c r="T13" s="28">
        <v>9</v>
      </c>
      <c r="U13" s="28">
        <v>10</v>
      </c>
      <c r="V13" s="28">
        <v>11</v>
      </c>
      <c r="W13" s="28">
        <v>12</v>
      </c>
      <c r="X13" s="28">
        <v>13</v>
      </c>
      <c r="Y13" s="28">
        <v>14</v>
      </c>
      <c r="Z13" s="28">
        <v>15</v>
      </c>
      <c r="AA13" s="28">
        <v>16</v>
      </c>
    </row>
    <row r="14" spans="1:27" s="4" customFormat="1" ht="48" hidden="1">
      <c r="A14" s="7" t="s">
        <v>15</v>
      </c>
      <c r="B14" s="7"/>
      <c r="C14" s="7"/>
      <c r="D14" s="6" t="s">
        <v>16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</row>
    <row r="15" spans="1:27" s="4" customFormat="1" ht="101.25" customHeight="1">
      <c r="A15" s="11" t="s">
        <v>15</v>
      </c>
      <c r="B15" s="11"/>
      <c r="C15" s="11"/>
      <c r="D15" s="12" t="s">
        <v>16</v>
      </c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9">
        <f>P16</f>
        <v>1089700</v>
      </c>
      <c r="Q15" s="69">
        <f aca="true" t="shared" si="0" ref="Q15:Z15">Q16</f>
        <v>1089700</v>
      </c>
      <c r="R15" s="69">
        <f t="shared" si="0"/>
        <v>0</v>
      </c>
      <c r="S15" s="69">
        <f t="shared" si="0"/>
        <v>0</v>
      </c>
      <c r="T15" s="69">
        <f t="shared" si="0"/>
        <v>0</v>
      </c>
      <c r="U15" s="69">
        <f t="shared" si="0"/>
        <v>0</v>
      </c>
      <c r="V15" s="69">
        <f t="shared" si="0"/>
        <v>0</v>
      </c>
      <c r="W15" s="69">
        <f t="shared" si="0"/>
        <v>0</v>
      </c>
      <c r="X15" s="69">
        <f t="shared" si="0"/>
        <v>0</v>
      </c>
      <c r="Y15" s="69">
        <f t="shared" si="0"/>
        <v>0</v>
      </c>
      <c r="Z15" s="69">
        <f t="shared" si="0"/>
        <v>0</v>
      </c>
      <c r="AA15" s="69">
        <f aca="true" t="shared" si="1" ref="AA15:AA25">P15+U15</f>
        <v>1089700</v>
      </c>
    </row>
    <row r="16" spans="1:27" s="4" customFormat="1" ht="97.5" customHeight="1">
      <c r="A16" s="11" t="s">
        <v>17</v>
      </c>
      <c r="B16" s="11"/>
      <c r="C16" s="11"/>
      <c r="D16" s="12" t="s">
        <v>16</v>
      </c>
      <c r="E16" s="67" t="e">
        <f>#REF!+#REF!+#REF!+#REF!+#REF!+#REF!+#REF!+#REF!+#REF!+#REF!+#REF!+#REF!+#REF!+#REF!+#REF!+#REF!+#REF!+#REF!+#REF!+#REF!+#REF!+#REF!+#REF!</f>
        <v>#REF!</v>
      </c>
      <c r="F16" s="67" t="e">
        <f>#REF!+#REF!+#REF!+#REF!+#REF!+#REF!+#REF!+#REF!+#REF!+#REF!+#REF!+#REF!+#REF!+#REF!+#REF!+#REF!+#REF!+#REF!+#REF!+#REF!+#REF!+#REF!+#REF!</f>
        <v>#REF!</v>
      </c>
      <c r="G16" s="67" t="e">
        <f>#REF!+#REF!+#REF!+#REF!+#REF!+#REF!+#REF!+#REF!+#REF!+#REF!+#REF!+#REF!+#REF!+#REF!+#REF!+#REF!+#REF!+#REF!+#REF!+#REF!+#REF!+#REF!+#REF!</f>
        <v>#REF!</v>
      </c>
      <c r="H16" s="67" t="e">
        <f>#REF!+#REF!+#REF!+#REF!+#REF!+#REF!+#REF!+#REF!+#REF!+#REF!+#REF!+#REF!+#REF!+#REF!+#REF!+#REF!+#REF!+#REF!+#REF!+#REF!+#REF!+#REF!+#REF!</f>
        <v>#REF!</v>
      </c>
      <c r="I16" s="67" t="e">
        <f>#REF!+#REF!+#REF!+#REF!+#REF!+#REF!+#REF!+#REF!+#REF!+#REF!+#REF!+#REF!+#REF!+#REF!+#REF!+#REF!+#REF!+#REF!+#REF!+#REF!+#REF!+#REF!+#REF!</f>
        <v>#REF!</v>
      </c>
      <c r="J16" s="67" t="e">
        <f>#REF!+#REF!+#REF!+#REF!+#REF!+#REF!+#REF!+#REF!+#REF!+#REF!+#REF!+#REF!+#REF!+#REF!+#REF!+#REF!+#REF!+#REF!+#REF!+#REF!+#REF!+#REF!+#REF!</f>
        <v>#REF!</v>
      </c>
      <c r="K16" s="67" t="e">
        <f>#REF!+#REF!+#REF!+#REF!+#REF!+#REF!+#REF!+#REF!+#REF!+#REF!+#REF!+#REF!+#REF!+#REF!+#REF!+#REF!+#REF!+#REF!+#REF!+#REF!+#REF!+#REF!+#REF!</f>
        <v>#REF!</v>
      </c>
      <c r="L16" s="67" t="e">
        <f>#REF!+#REF!+#REF!+#REF!+#REF!+#REF!+#REF!+#REF!+#REF!+#REF!+#REF!+#REF!+#REF!+#REF!+#REF!+#REF!+#REF!+#REF!+#REF!+#REF!+#REF!+#REF!+#REF!</f>
        <v>#REF!</v>
      </c>
      <c r="M16" s="67" t="e">
        <f>#REF!+#REF!+#REF!+#REF!+#REF!+#REF!+#REF!+#REF!+#REF!+#REF!+#REF!+#REF!+#REF!+#REF!+#REF!+#REF!+#REF!+#REF!+#REF!+#REF!+#REF!+#REF!+#REF!</f>
        <v>#REF!</v>
      </c>
      <c r="N16" s="67" t="e">
        <f>#REF!+#REF!+#REF!+#REF!+#REF!+#REF!+#REF!+#REF!+#REF!+#REF!+#REF!+#REF!+#REF!+#REF!+#REF!+#REF!+#REF!+#REF!+#REF!+#REF!+#REF!+#REF!+#REF!</f>
        <v>#REF!</v>
      </c>
      <c r="O16" s="67" t="e">
        <f>#REF!+#REF!+#REF!+#REF!+#REF!+#REF!+#REF!+#REF!+#REF!+#REF!+#REF!+#REF!+#REF!+#REF!+#REF!+#REF!+#REF!+#REF!+#REF!+#REF!+#REF!+#REF!+#REF!</f>
        <v>#REF!</v>
      </c>
      <c r="P16" s="68">
        <f>P17+P18</f>
        <v>1089700</v>
      </c>
      <c r="Q16" s="68">
        <f aca="true" t="shared" si="2" ref="Q16:Z16">Q17+Q18</f>
        <v>1089700</v>
      </c>
      <c r="R16" s="68">
        <f t="shared" si="2"/>
        <v>0</v>
      </c>
      <c r="S16" s="68">
        <f t="shared" si="2"/>
        <v>0</v>
      </c>
      <c r="T16" s="68">
        <f t="shared" si="2"/>
        <v>0</v>
      </c>
      <c r="U16" s="68">
        <f t="shared" si="2"/>
        <v>0</v>
      </c>
      <c r="V16" s="68">
        <f t="shared" si="2"/>
        <v>0</v>
      </c>
      <c r="W16" s="68">
        <f t="shared" si="2"/>
        <v>0</v>
      </c>
      <c r="X16" s="68">
        <f t="shared" si="2"/>
        <v>0</v>
      </c>
      <c r="Y16" s="68">
        <f t="shared" si="2"/>
        <v>0</v>
      </c>
      <c r="Z16" s="68">
        <f t="shared" si="2"/>
        <v>0</v>
      </c>
      <c r="AA16" s="69">
        <f t="shared" si="1"/>
        <v>1089700</v>
      </c>
    </row>
    <row r="17" spans="1:27" s="4" customFormat="1" ht="309" customHeight="1">
      <c r="A17" s="13" t="s">
        <v>69</v>
      </c>
      <c r="B17" s="13" t="s">
        <v>70</v>
      </c>
      <c r="C17" s="13" t="s">
        <v>71</v>
      </c>
      <c r="D17" s="95" t="s">
        <v>72</v>
      </c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89">
        <f>Q17</f>
        <v>1000000</v>
      </c>
      <c r="Q17" s="89">
        <v>1000000</v>
      </c>
      <c r="R17" s="68"/>
      <c r="S17" s="68"/>
      <c r="T17" s="68"/>
      <c r="U17" s="68"/>
      <c r="V17" s="68"/>
      <c r="W17" s="68"/>
      <c r="X17" s="68"/>
      <c r="Y17" s="68"/>
      <c r="Z17" s="68"/>
      <c r="AA17" s="69">
        <f t="shared" si="1"/>
        <v>1000000</v>
      </c>
    </row>
    <row r="18" spans="1:27" s="4" customFormat="1" ht="57">
      <c r="A18" s="13" t="s">
        <v>78</v>
      </c>
      <c r="B18" s="13" t="s">
        <v>79</v>
      </c>
      <c r="C18" s="13" t="s">
        <v>81</v>
      </c>
      <c r="D18" s="14" t="s">
        <v>82</v>
      </c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89">
        <f>Q18</f>
        <v>89700</v>
      </c>
      <c r="Q18" s="89">
        <v>89700</v>
      </c>
      <c r="R18" s="68"/>
      <c r="S18" s="68"/>
      <c r="T18" s="68"/>
      <c r="U18" s="68"/>
      <c r="V18" s="68"/>
      <c r="W18" s="68"/>
      <c r="X18" s="68"/>
      <c r="Y18" s="68"/>
      <c r="Z18" s="68"/>
      <c r="AA18" s="69">
        <f t="shared" si="1"/>
        <v>89700</v>
      </c>
    </row>
    <row r="19" spans="1:27" s="4" customFormat="1" ht="116.25" customHeight="1">
      <c r="A19" s="11" t="s">
        <v>85</v>
      </c>
      <c r="B19" s="11"/>
      <c r="C19" s="11"/>
      <c r="D19" s="12" t="s">
        <v>86</v>
      </c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89"/>
      <c r="Q19" s="89"/>
      <c r="R19" s="68"/>
      <c r="S19" s="68"/>
      <c r="T19" s="68"/>
      <c r="U19" s="68">
        <f>U20</f>
        <v>-89700</v>
      </c>
      <c r="V19" s="68">
        <f aca="true" t="shared" si="3" ref="V19:Z20">V20</f>
        <v>-89700</v>
      </c>
      <c r="W19" s="68">
        <f t="shared" si="3"/>
        <v>0</v>
      </c>
      <c r="X19" s="68">
        <f t="shared" si="3"/>
        <v>0</v>
      </c>
      <c r="Y19" s="68">
        <f t="shared" si="3"/>
        <v>0</v>
      </c>
      <c r="Z19" s="68">
        <f t="shared" si="3"/>
        <v>-89700</v>
      </c>
      <c r="AA19" s="69">
        <f t="shared" si="1"/>
        <v>-89700</v>
      </c>
    </row>
    <row r="20" spans="1:27" s="4" customFormat="1" ht="107.25" customHeight="1">
      <c r="A20" s="11" t="s">
        <v>87</v>
      </c>
      <c r="B20" s="11"/>
      <c r="C20" s="11"/>
      <c r="D20" s="12" t="s">
        <v>86</v>
      </c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89"/>
      <c r="Q20" s="89"/>
      <c r="R20" s="68"/>
      <c r="S20" s="68"/>
      <c r="T20" s="68"/>
      <c r="U20" s="68">
        <f>U21</f>
        <v>-89700</v>
      </c>
      <c r="V20" s="68">
        <f t="shared" si="3"/>
        <v>-89700</v>
      </c>
      <c r="W20" s="68">
        <f t="shared" si="3"/>
        <v>0</v>
      </c>
      <c r="X20" s="68">
        <f t="shared" si="3"/>
        <v>0</v>
      </c>
      <c r="Y20" s="68">
        <f t="shared" si="3"/>
        <v>0</v>
      </c>
      <c r="Z20" s="68">
        <f t="shared" si="3"/>
        <v>-89700</v>
      </c>
      <c r="AA20" s="69">
        <f t="shared" si="1"/>
        <v>-89700</v>
      </c>
    </row>
    <row r="21" spans="1:27" s="4" customFormat="1" ht="82.5" customHeight="1">
      <c r="A21" s="13" t="s">
        <v>88</v>
      </c>
      <c r="B21" s="123" t="s">
        <v>89</v>
      </c>
      <c r="C21" s="123" t="s">
        <v>90</v>
      </c>
      <c r="D21" s="124" t="s">
        <v>91</v>
      </c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89"/>
      <c r="Q21" s="89"/>
      <c r="R21" s="89"/>
      <c r="S21" s="89"/>
      <c r="T21" s="89"/>
      <c r="U21" s="89">
        <f>W21+Z21</f>
        <v>-89700</v>
      </c>
      <c r="V21" s="89">
        <v>-89700</v>
      </c>
      <c r="W21" s="89"/>
      <c r="X21" s="89"/>
      <c r="Y21" s="89"/>
      <c r="Z21" s="89">
        <f>V21</f>
        <v>-89700</v>
      </c>
      <c r="AA21" s="69">
        <f t="shared" si="1"/>
        <v>-89700</v>
      </c>
    </row>
    <row r="22" spans="1:27" s="65" customFormat="1" ht="102" customHeight="1">
      <c r="A22" s="11" t="s">
        <v>66</v>
      </c>
      <c r="B22" s="11"/>
      <c r="C22" s="11"/>
      <c r="D22" s="24" t="s">
        <v>29</v>
      </c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70">
        <f>P23</f>
        <v>-1000000</v>
      </c>
      <c r="Q22" s="70">
        <f aca="true" t="shared" si="4" ref="Q22:Z23">Q23</f>
        <v>0</v>
      </c>
      <c r="R22" s="70">
        <f t="shared" si="4"/>
        <v>0</v>
      </c>
      <c r="S22" s="70">
        <f t="shared" si="4"/>
        <v>0</v>
      </c>
      <c r="T22" s="70">
        <f t="shared" si="4"/>
        <v>0</v>
      </c>
      <c r="U22" s="70">
        <f t="shared" si="4"/>
        <v>0</v>
      </c>
      <c r="V22" s="70">
        <f t="shared" si="4"/>
        <v>0</v>
      </c>
      <c r="W22" s="70">
        <f t="shared" si="4"/>
        <v>0</v>
      </c>
      <c r="X22" s="70">
        <f t="shared" si="4"/>
        <v>0</v>
      </c>
      <c r="Y22" s="70">
        <f t="shared" si="4"/>
        <v>0</v>
      </c>
      <c r="Z22" s="70">
        <f t="shared" si="4"/>
        <v>0</v>
      </c>
      <c r="AA22" s="69">
        <f t="shared" si="1"/>
        <v>-1000000</v>
      </c>
    </row>
    <row r="23" spans="1:27" s="65" customFormat="1" ht="102" customHeight="1">
      <c r="A23" s="11" t="s">
        <v>67</v>
      </c>
      <c r="B23" s="11"/>
      <c r="C23" s="11"/>
      <c r="D23" s="24" t="s">
        <v>29</v>
      </c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70">
        <f>P24</f>
        <v>-1000000</v>
      </c>
      <c r="Q23" s="70">
        <f t="shared" si="4"/>
        <v>0</v>
      </c>
      <c r="R23" s="70">
        <f t="shared" si="4"/>
        <v>0</v>
      </c>
      <c r="S23" s="70">
        <f t="shared" si="4"/>
        <v>0</v>
      </c>
      <c r="T23" s="70">
        <f t="shared" si="4"/>
        <v>0</v>
      </c>
      <c r="U23" s="70">
        <f t="shared" si="4"/>
        <v>0</v>
      </c>
      <c r="V23" s="70">
        <f t="shared" si="4"/>
        <v>0</v>
      </c>
      <c r="W23" s="70">
        <f t="shared" si="4"/>
        <v>0</v>
      </c>
      <c r="X23" s="70">
        <f t="shared" si="4"/>
        <v>0</v>
      </c>
      <c r="Y23" s="70">
        <f t="shared" si="4"/>
        <v>0</v>
      </c>
      <c r="Z23" s="70">
        <f t="shared" si="4"/>
        <v>0</v>
      </c>
      <c r="AA23" s="69">
        <f t="shared" si="1"/>
        <v>-1000000</v>
      </c>
    </row>
    <row r="24" spans="1:27" s="65" customFormat="1" ht="102" customHeight="1">
      <c r="A24" s="13" t="s">
        <v>73</v>
      </c>
      <c r="B24" s="13" t="s">
        <v>74</v>
      </c>
      <c r="C24" s="13" t="s">
        <v>75</v>
      </c>
      <c r="D24" s="14" t="s">
        <v>76</v>
      </c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>
        <v>-1000000</v>
      </c>
      <c r="Q24" s="18"/>
      <c r="R24" s="70"/>
      <c r="S24" s="70"/>
      <c r="T24" s="70"/>
      <c r="U24" s="70"/>
      <c r="V24" s="70"/>
      <c r="W24" s="70"/>
      <c r="X24" s="70"/>
      <c r="Y24" s="70"/>
      <c r="Z24" s="70"/>
      <c r="AA24" s="69">
        <f t="shared" si="1"/>
        <v>-1000000</v>
      </c>
    </row>
    <row r="25" spans="1:27" ht="27.75">
      <c r="A25" s="25" t="s">
        <v>32</v>
      </c>
      <c r="B25" s="25" t="s">
        <v>32</v>
      </c>
      <c r="C25" s="25" t="s">
        <v>32</v>
      </c>
      <c r="D25" s="15" t="s">
        <v>30</v>
      </c>
      <c r="E25" s="19" t="e">
        <f>E16+#REF!+#REF!+#REF!+#REF!+#REF!+#REF!+#REF!+#REF!+#REF!+#REF!</f>
        <v>#REF!</v>
      </c>
      <c r="F25" s="19" t="e">
        <f>F16+#REF!+#REF!+#REF!+#REF!+#REF!+#REF!+#REF!+#REF!+#REF!+#REF!</f>
        <v>#REF!</v>
      </c>
      <c r="G25" s="19" t="e">
        <f>G16+#REF!+#REF!+#REF!+#REF!+#REF!+#REF!+#REF!+#REF!+#REF!+#REF!</f>
        <v>#REF!</v>
      </c>
      <c r="H25" s="19" t="e">
        <f>H16+#REF!+#REF!+#REF!+#REF!+#REF!+#REF!+#REF!+#REF!+#REF!+#REF!</f>
        <v>#REF!</v>
      </c>
      <c r="I25" s="19" t="e">
        <f>I16+#REF!+#REF!+#REF!+#REF!+#REF!+#REF!+#REF!+#REF!+#REF!+#REF!</f>
        <v>#REF!</v>
      </c>
      <c r="J25" s="19" t="e">
        <f>J16+#REF!+#REF!+#REF!+#REF!+#REF!+#REF!+#REF!+#REF!+#REF!+#REF!</f>
        <v>#REF!</v>
      </c>
      <c r="K25" s="19" t="e">
        <f>K16+#REF!+#REF!+#REF!+#REF!+#REF!+#REF!+#REF!+#REF!+#REF!+#REF!</f>
        <v>#REF!</v>
      </c>
      <c r="L25" s="19" t="e">
        <f>L16+#REF!+#REF!+#REF!+#REF!+#REF!+#REF!+#REF!+#REF!+#REF!+#REF!</f>
        <v>#REF!</v>
      </c>
      <c r="M25" s="19" t="e">
        <f>M16+#REF!+#REF!+#REF!+#REF!+#REF!+#REF!+#REF!+#REF!+#REF!+#REF!</f>
        <v>#REF!</v>
      </c>
      <c r="N25" s="19" t="e">
        <f>N16+#REF!+#REF!+#REF!+#REF!+#REF!+#REF!+#REF!+#REF!+#REF!+#REF!</f>
        <v>#REF!</v>
      </c>
      <c r="O25" s="19" t="e">
        <f>O16+#REF!+#REF!+#REF!+#REF!+#REF!+#REF!+#REF!+#REF!+#REF!+#REF!</f>
        <v>#REF!</v>
      </c>
      <c r="P25" s="19">
        <f>P15+P19+P22</f>
        <v>89700</v>
      </c>
      <c r="Q25" s="19">
        <f aca="true" t="shared" si="5" ref="Q25:Z25">Q15+Q19+Q22</f>
        <v>1089700</v>
      </c>
      <c r="R25" s="19">
        <f t="shared" si="5"/>
        <v>0</v>
      </c>
      <c r="S25" s="19">
        <f t="shared" si="5"/>
        <v>0</v>
      </c>
      <c r="T25" s="19">
        <f t="shared" si="5"/>
        <v>0</v>
      </c>
      <c r="U25" s="19">
        <f t="shared" si="5"/>
        <v>-89700</v>
      </c>
      <c r="V25" s="19">
        <f t="shared" si="5"/>
        <v>-89700</v>
      </c>
      <c r="W25" s="19">
        <f t="shared" si="5"/>
        <v>0</v>
      </c>
      <c r="X25" s="19">
        <f t="shared" si="5"/>
        <v>0</v>
      </c>
      <c r="Y25" s="19">
        <f t="shared" si="5"/>
        <v>0</v>
      </c>
      <c r="Z25" s="19">
        <f t="shared" si="5"/>
        <v>-89700</v>
      </c>
      <c r="AA25" s="19">
        <f t="shared" si="1"/>
        <v>0</v>
      </c>
    </row>
    <row r="27" ht="30">
      <c r="Q27" s="17"/>
    </row>
    <row r="28" spans="4:27" ht="36" customHeight="1">
      <c r="D28" s="65"/>
      <c r="E28" s="2"/>
      <c r="F28" s="2"/>
      <c r="G28" s="2"/>
      <c r="H28" s="2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0"/>
    </row>
    <row r="30" ht="12.75">
      <c r="Q30" s="20"/>
    </row>
    <row r="32" spans="2:27" ht="30">
      <c r="B32" s="65" t="s">
        <v>57</v>
      </c>
      <c r="C32" s="65"/>
      <c r="D32" s="65"/>
      <c r="E32" s="65" t="s">
        <v>58</v>
      </c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91"/>
      <c r="T32" s="65"/>
      <c r="U32" s="65"/>
      <c r="V32" s="65" t="s">
        <v>58</v>
      </c>
      <c r="W32" s="65"/>
      <c r="AA32" s="79"/>
    </row>
    <row r="33" spans="16:27" ht="30">
      <c r="P33" s="17"/>
      <c r="R33" s="17"/>
      <c r="S33" s="92"/>
      <c r="AA33" s="17"/>
    </row>
    <row r="34" spans="16:18" ht="30">
      <c r="P34" s="79"/>
      <c r="R34" s="79"/>
    </row>
    <row r="35" spans="16:19" ht="30">
      <c r="P35" s="79"/>
      <c r="S35" s="92"/>
    </row>
    <row r="36" ht="30">
      <c r="P36" s="79"/>
    </row>
    <row r="37" ht="30">
      <c r="P37" s="79"/>
    </row>
    <row r="38" ht="30">
      <c r="P38" s="79"/>
    </row>
    <row r="39" ht="30">
      <c r="P39" s="79"/>
    </row>
    <row r="40" ht="30">
      <c r="P40" s="79"/>
    </row>
  </sheetData>
  <sheetProtection/>
  <mergeCells count="27">
    <mergeCell ref="A9:A12"/>
    <mergeCell ref="B9:B12"/>
    <mergeCell ref="C9:C12"/>
    <mergeCell ref="D9:D12"/>
    <mergeCell ref="U9:Z10"/>
    <mergeCell ref="D5:Y5"/>
    <mergeCell ref="V11:V12"/>
    <mergeCell ref="W11:W12"/>
    <mergeCell ref="H11:H12"/>
    <mergeCell ref="I11:I12"/>
    <mergeCell ref="AA9:AA12"/>
    <mergeCell ref="E11:F11"/>
    <mergeCell ref="G11:G12"/>
    <mergeCell ref="O11:O12"/>
    <mergeCell ref="T11:T12"/>
    <mergeCell ref="P11:P12"/>
    <mergeCell ref="P9:T10"/>
    <mergeCell ref="R11:S11"/>
    <mergeCell ref="Q11:Q12"/>
    <mergeCell ref="U11:U12"/>
    <mergeCell ref="J11:J12"/>
    <mergeCell ref="K11:L11"/>
    <mergeCell ref="X11:Y11"/>
    <mergeCell ref="Z11:Z12"/>
    <mergeCell ref="M11:M12"/>
    <mergeCell ref="E9:M10"/>
    <mergeCell ref="N9:N12"/>
  </mergeCells>
  <printOptions/>
  <pageMargins left="0.35433070866141736" right="0.1968503937007874" top="0.5905511811023623" bottom="0.5905511811023623" header="0.5118110236220472" footer="0.5118110236220472"/>
  <pageSetup fitToHeight="16" horizontalDpi="600" verticalDpi="600" orientation="landscape" paperSize="9" scale="3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3"/>
  <sheetViews>
    <sheetView zoomScale="80" zoomScaleNormal="80" zoomScalePageLayoutView="0" workbookViewId="0" topLeftCell="E1">
      <selection activeCell="H4" sqref="H4"/>
    </sheetView>
  </sheetViews>
  <sheetFormatPr defaultColWidth="9.00390625" defaultRowHeight="12.75"/>
  <cols>
    <col min="1" max="1" width="15.50390625" style="0" customWidth="1"/>
    <col min="2" max="2" width="16.00390625" style="0" customWidth="1"/>
    <col min="3" max="3" width="17.00390625" style="0" customWidth="1"/>
    <col min="4" max="4" width="44.00390625" style="0" customWidth="1"/>
    <col min="5" max="5" width="85.375" style="0" customWidth="1"/>
    <col min="6" max="7" width="18.375" style="0" customWidth="1"/>
    <col min="8" max="8" width="14.875" style="0" customWidth="1"/>
    <col min="9" max="9" width="20.375" style="0" customWidth="1"/>
    <col min="10" max="10" width="14.875" style="0" customWidth="1"/>
  </cols>
  <sheetData>
    <row r="1" spans="8:9" ht="21">
      <c r="H1" s="81" t="s">
        <v>105</v>
      </c>
      <c r="I1" s="5"/>
    </row>
    <row r="2" spans="8:9" ht="21">
      <c r="H2" s="82" t="s">
        <v>60</v>
      </c>
      <c r="I2" s="5"/>
    </row>
    <row r="3" spans="8:9" ht="21">
      <c r="H3" s="82" t="s">
        <v>56</v>
      </c>
      <c r="I3" s="5"/>
    </row>
    <row r="4" spans="8:9" ht="21">
      <c r="H4" s="81" t="s">
        <v>108</v>
      </c>
      <c r="I4" s="5"/>
    </row>
    <row r="5" spans="8:9" ht="21">
      <c r="H5" s="81"/>
      <c r="I5" s="30"/>
    </row>
    <row r="6" spans="8:9" ht="21">
      <c r="H6" s="82"/>
      <c r="I6" s="106"/>
    </row>
    <row r="7" spans="8:9" ht="21">
      <c r="H7" s="82"/>
      <c r="I7" s="30"/>
    </row>
    <row r="8" spans="8:10" ht="21">
      <c r="H8" s="81"/>
      <c r="I8" s="30"/>
      <c r="J8" s="30"/>
    </row>
    <row r="9" spans="8:10" ht="21">
      <c r="H9" s="82"/>
      <c r="I9" s="106"/>
      <c r="J9" s="30"/>
    </row>
    <row r="10" spans="8:10" ht="21">
      <c r="H10" s="82"/>
      <c r="I10" s="30"/>
      <c r="J10" s="30"/>
    </row>
    <row r="11" spans="1:10" ht="24.75" customHeight="1">
      <c r="A11" s="156" t="s">
        <v>104</v>
      </c>
      <c r="B11" s="156"/>
      <c r="C11" s="156"/>
      <c r="D11" s="156"/>
      <c r="E11" s="156"/>
      <c r="F11" s="156"/>
      <c r="G11" s="156"/>
      <c r="H11" s="156"/>
      <c r="I11" s="156"/>
      <c r="J11" s="156"/>
    </row>
    <row r="12" spans="1:10" ht="36.75" customHeight="1">
      <c r="A12" s="156"/>
      <c r="B12" s="156"/>
      <c r="C12" s="156"/>
      <c r="D12" s="156"/>
      <c r="E12" s="156"/>
      <c r="F12" s="156"/>
      <c r="G12" s="156"/>
      <c r="H12" s="156"/>
      <c r="I12" s="156"/>
      <c r="J12" s="156"/>
    </row>
    <row r="13" spans="1:10" ht="20.25">
      <c r="A13" s="107"/>
      <c r="B13" s="107"/>
      <c r="C13" s="107"/>
      <c r="D13" s="107"/>
      <c r="E13" s="107"/>
      <c r="F13" s="107"/>
      <c r="G13" s="107"/>
      <c r="H13" s="107"/>
      <c r="I13" s="107"/>
      <c r="J13" s="107"/>
    </row>
    <row r="14" spans="1:10" ht="22.5" customHeight="1">
      <c r="A14" s="108" t="s">
        <v>36</v>
      </c>
      <c r="B14" s="109"/>
      <c r="C14" s="109"/>
      <c r="D14" s="109"/>
      <c r="E14" s="109"/>
      <c r="F14" s="109"/>
      <c r="G14" s="109"/>
      <c r="H14" s="109"/>
      <c r="I14" s="109"/>
      <c r="J14" s="109"/>
    </row>
    <row r="15" spans="1:10" ht="15.75" customHeight="1">
      <c r="A15" s="110" t="s">
        <v>31</v>
      </c>
      <c r="B15" s="109"/>
      <c r="C15" s="109"/>
      <c r="D15" s="109"/>
      <c r="E15" s="109"/>
      <c r="F15" s="109"/>
      <c r="G15" s="109"/>
      <c r="H15" s="109"/>
      <c r="I15" s="109"/>
      <c r="J15" s="109"/>
    </row>
    <row r="16" spans="1:10" ht="15" customHeight="1">
      <c r="A16" s="111"/>
      <c r="B16" s="112"/>
      <c r="C16" s="112"/>
      <c r="D16" s="112"/>
      <c r="E16" s="112"/>
      <c r="F16" s="112"/>
      <c r="G16" s="112"/>
      <c r="H16" s="112"/>
      <c r="I16" s="112"/>
      <c r="J16" s="112"/>
    </row>
    <row r="17" spans="1:10" ht="27.75" customHeight="1">
      <c r="A17" s="155" t="s">
        <v>12</v>
      </c>
      <c r="B17" s="155" t="s">
        <v>13</v>
      </c>
      <c r="C17" s="155" t="s">
        <v>5</v>
      </c>
      <c r="D17" s="155" t="s">
        <v>95</v>
      </c>
      <c r="E17" s="155" t="s">
        <v>96</v>
      </c>
      <c r="F17" s="155" t="s">
        <v>97</v>
      </c>
      <c r="G17" s="155" t="s">
        <v>98</v>
      </c>
      <c r="H17" s="155" t="s">
        <v>99</v>
      </c>
      <c r="I17" s="155" t="s">
        <v>100</v>
      </c>
      <c r="J17" s="155" t="s">
        <v>101</v>
      </c>
    </row>
    <row r="18" spans="1:10" ht="27.75" customHeight="1">
      <c r="A18" s="155"/>
      <c r="B18" s="155"/>
      <c r="C18" s="155"/>
      <c r="D18" s="155"/>
      <c r="E18" s="155"/>
      <c r="F18" s="155"/>
      <c r="G18" s="155"/>
      <c r="H18" s="155"/>
      <c r="I18" s="155"/>
      <c r="J18" s="155"/>
    </row>
    <row r="19" spans="1:10" ht="27.75" customHeight="1">
      <c r="A19" s="155"/>
      <c r="B19" s="155"/>
      <c r="C19" s="155"/>
      <c r="D19" s="155"/>
      <c r="E19" s="155"/>
      <c r="F19" s="155"/>
      <c r="G19" s="155"/>
      <c r="H19" s="155"/>
      <c r="I19" s="155"/>
      <c r="J19" s="155"/>
    </row>
    <row r="20" spans="1:10" ht="27.75" customHeight="1">
      <c r="A20" s="155"/>
      <c r="B20" s="155"/>
      <c r="C20" s="155"/>
      <c r="D20" s="155"/>
      <c r="E20" s="155"/>
      <c r="F20" s="155"/>
      <c r="G20" s="155"/>
      <c r="H20" s="155"/>
      <c r="I20" s="155"/>
      <c r="J20" s="155"/>
    </row>
    <row r="21" spans="1:10" ht="45" customHeight="1">
      <c r="A21" s="155"/>
      <c r="B21" s="155"/>
      <c r="C21" s="155"/>
      <c r="D21" s="155"/>
      <c r="E21" s="155"/>
      <c r="F21" s="155"/>
      <c r="G21" s="155"/>
      <c r="H21" s="155"/>
      <c r="I21" s="155"/>
      <c r="J21" s="155"/>
    </row>
    <row r="22" spans="1:10" ht="15">
      <c r="A22" s="113">
        <v>1</v>
      </c>
      <c r="B22" s="113">
        <v>2</v>
      </c>
      <c r="C22" s="113">
        <v>3</v>
      </c>
      <c r="D22" s="113">
        <v>4</v>
      </c>
      <c r="E22" s="113">
        <v>5</v>
      </c>
      <c r="F22" s="113">
        <v>6</v>
      </c>
      <c r="G22" s="113">
        <v>7</v>
      </c>
      <c r="H22" s="113">
        <v>8</v>
      </c>
      <c r="I22" s="113">
        <v>9</v>
      </c>
      <c r="J22" s="113">
        <v>10</v>
      </c>
    </row>
    <row r="23" spans="1:10" ht="70.5" customHeight="1">
      <c r="A23" s="49" t="s">
        <v>85</v>
      </c>
      <c r="B23" s="49"/>
      <c r="C23" s="49"/>
      <c r="D23" s="50" t="s">
        <v>86</v>
      </c>
      <c r="E23" s="115"/>
      <c r="F23" s="115"/>
      <c r="G23" s="115"/>
      <c r="H23" s="115"/>
      <c r="I23" s="114">
        <f>I24</f>
        <v>-89700</v>
      </c>
      <c r="J23" s="115"/>
    </row>
    <row r="24" spans="1:10" ht="70.5" customHeight="1">
      <c r="A24" s="49" t="s">
        <v>87</v>
      </c>
      <c r="B24" s="49"/>
      <c r="C24" s="49"/>
      <c r="D24" s="50" t="s">
        <v>86</v>
      </c>
      <c r="E24" s="115"/>
      <c r="F24" s="115"/>
      <c r="G24" s="115"/>
      <c r="H24" s="115"/>
      <c r="I24" s="114">
        <f>I25</f>
        <v>-89700</v>
      </c>
      <c r="J24" s="115"/>
    </row>
    <row r="25" spans="1:10" ht="63" customHeight="1">
      <c r="A25" s="53" t="s">
        <v>88</v>
      </c>
      <c r="B25" s="100" t="s">
        <v>89</v>
      </c>
      <c r="C25" s="100" t="s">
        <v>90</v>
      </c>
      <c r="D25" s="101" t="s">
        <v>91</v>
      </c>
      <c r="E25" s="118" t="s">
        <v>102</v>
      </c>
      <c r="F25" s="115"/>
      <c r="G25" s="116"/>
      <c r="H25" s="115"/>
      <c r="I25" s="116">
        <v>-89700</v>
      </c>
      <c r="J25" s="117">
        <v>-78</v>
      </c>
    </row>
    <row r="26" spans="1:10" ht="20.25">
      <c r="A26" s="119" t="s">
        <v>103</v>
      </c>
      <c r="B26" s="119" t="s">
        <v>103</v>
      </c>
      <c r="C26" s="119" t="s">
        <v>103</v>
      </c>
      <c r="D26" s="119" t="s">
        <v>30</v>
      </c>
      <c r="E26" s="119" t="s">
        <v>103</v>
      </c>
      <c r="F26" s="119" t="s">
        <v>103</v>
      </c>
      <c r="G26" s="119" t="s">
        <v>103</v>
      </c>
      <c r="H26" s="120"/>
      <c r="I26" s="121">
        <f>I23</f>
        <v>-89700</v>
      </c>
      <c r="J26" s="119" t="s">
        <v>103</v>
      </c>
    </row>
    <row r="30" spans="1:23" ht="28.5">
      <c r="A30" s="81"/>
      <c r="B30" s="81" t="s">
        <v>57</v>
      </c>
      <c r="C30" s="81"/>
      <c r="D30" s="81"/>
      <c r="E30" s="81"/>
      <c r="F30" s="81"/>
      <c r="G30" s="81"/>
      <c r="H30" s="81"/>
      <c r="I30" s="81" t="s">
        <v>58</v>
      </c>
      <c r="J30" s="81"/>
      <c r="K30" s="81"/>
      <c r="L30" s="65"/>
      <c r="M30" s="65"/>
      <c r="N30" s="65"/>
      <c r="O30" s="65"/>
      <c r="P30" s="65"/>
      <c r="Q30" s="65"/>
      <c r="R30" s="65"/>
      <c r="S30" s="91"/>
      <c r="T30" s="65"/>
      <c r="U30" s="65"/>
      <c r="V30" s="65"/>
      <c r="W30" s="65"/>
    </row>
    <row r="31" spans="1:11" ht="22.5">
      <c r="A31" s="44"/>
      <c r="B31" s="125"/>
      <c r="C31" s="125"/>
      <c r="D31" s="125"/>
      <c r="E31" s="125"/>
      <c r="F31" s="125"/>
      <c r="G31" s="125"/>
      <c r="H31" s="125"/>
      <c r="I31" s="125"/>
      <c r="J31" s="125"/>
      <c r="K31" s="125"/>
    </row>
    <row r="32" spans="1:11" ht="22.5">
      <c r="A32" s="44"/>
      <c r="B32" s="125"/>
      <c r="C32" s="125"/>
      <c r="D32" s="125"/>
      <c r="E32" s="125"/>
      <c r="F32" s="125"/>
      <c r="G32" s="125"/>
      <c r="H32" s="125"/>
      <c r="I32" s="125"/>
      <c r="J32" s="125"/>
      <c r="K32" s="125"/>
    </row>
    <row r="33" ht="12.75">
      <c r="I33" s="122"/>
    </row>
  </sheetData>
  <sheetProtection/>
  <mergeCells count="11">
    <mergeCell ref="A11:J12"/>
    <mergeCell ref="A17:A21"/>
    <mergeCell ref="B17:B21"/>
    <mergeCell ref="C17:C21"/>
    <mergeCell ref="D17:D21"/>
    <mergeCell ref="E17:E21"/>
    <mergeCell ref="F17:F21"/>
    <mergeCell ref="G17:G21"/>
    <mergeCell ref="H17:H21"/>
    <mergeCell ref="I17:I21"/>
    <mergeCell ref="J17:J21"/>
  </mergeCells>
  <printOptions/>
  <pageMargins left="0.5511811023622047" right="0.15748031496062992" top="0.984251968503937" bottom="0.5905511811023623" header="0.5118110236220472" footer="0.5118110236220472"/>
  <pageSetup horizontalDpi="600" verticalDpi="600" orientation="landscape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0"/>
  <sheetViews>
    <sheetView zoomScale="65" zoomScaleNormal="65" zoomScalePageLayoutView="0" workbookViewId="0" topLeftCell="E1">
      <selection activeCell="J5" sqref="J5"/>
    </sheetView>
  </sheetViews>
  <sheetFormatPr defaultColWidth="9.125" defaultRowHeight="12.75"/>
  <cols>
    <col min="1" max="1" width="18.125" style="5" customWidth="1"/>
    <col min="2" max="2" width="16.125" style="5" customWidth="1"/>
    <col min="3" max="3" width="17.875" style="5" customWidth="1"/>
    <col min="4" max="4" width="58.625" style="5" customWidth="1"/>
    <col min="5" max="5" width="86.50390625" style="5" customWidth="1"/>
    <col min="6" max="6" width="26.625" style="43" customWidth="1"/>
    <col min="7" max="7" width="24.125" style="5" bestFit="1" customWidth="1"/>
    <col min="8" max="8" width="21.625" style="5" bestFit="1" customWidth="1"/>
    <col min="9" max="9" width="20.00390625" style="5" bestFit="1" customWidth="1"/>
    <col min="10" max="10" width="18.375" style="5" bestFit="1" customWidth="1"/>
    <col min="11" max="11" width="10.50390625" style="5" bestFit="1" customWidth="1"/>
    <col min="12" max="16384" width="9.125" style="5" customWidth="1"/>
  </cols>
  <sheetData>
    <row r="1" spans="8:10" ht="22.5">
      <c r="H1" s="81" t="s">
        <v>94</v>
      </c>
      <c r="J1" s="2"/>
    </row>
    <row r="2" spans="8:11" ht="22.5">
      <c r="H2" s="82" t="s">
        <v>60</v>
      </c>
      <c r="J2" s="47"/>
      <c r="K2"/>
    </row>
    <row r="3" spans="8:11" ht="22.5">
      <c r="H3" s="82" t="s">
        <v>56</v>
      </c>
      <c r="J3" s="2"/>
      <c r="K3"/>
    </row>
    <row r="4" spans="8:11" ht="22.5">
      <c r="H4" s="81" t="s">
        <v>108</v>
      </c>
      <c r="J4" s="2"/>
      <c r="K4"/>
    </row>
    <row r="5" spans="8:11" ht="22.5">
      <c r="H5" s="81"/>
      <c r="J5" s="2"/>
      <c r="K5"/>
    </row>
    <row r="6" spans="8:11" ht="22.5">
      <c r="H6" s="81"/>
      <c r="J6" s="2"/>
      <c r="K6"/>
    </row>
    <row r="7" spans="1:10" ht="33.75" customHeight="1">
      <c r="A7" s="158" t="s">
        <v>62</v>
      </c>
      <c r="B7" s="158"/>
      <c r="C7" s="158"/>
      <c r="D7" s="158"/>
      <c r="E7" s="158"/>
      <c r="F7" s="158"/>
      <c r="G7" s="158"/>
      <c r="H7" s="158"/>
      <c r="I7" s="158"/>
      <c r="J7" s="158"/>
    </row>
    <row r="8" spans="1:10" ht="22.5">
      <c r="A8" s="63"/>
      <c r="B8" s="63"/>
      <c r="C8" s="63"/>
      <c r="D8" s="63"/>
      <c r="E8" s="63"/>
      <c r="F8" s="63"/>
      <c r="G8" s="63"/>
      <c r="H8" s="63"/>
      <c r="I8" s="63"/>
      <c r="J8" s="63"/>
    </row>
    <row r="9" ht="21">
      <c r="A9" s="62">
        <v>21528000000</v>
      </c>
    </row>
    <row r="10" ht="18">
      <c r="A10" s="48" t="s">
        <v>31</v>
      </c>
    </row>
    <row r="11" ht="18">
      <c r="J11" s="46" t="s">
        <v>0</v>
      </c>
    </row>
    <row r="12" spans="1:10" s="45" customFormat="1" ht="41.25" customHeight="1">
      <c r="A12" s="157" t="s">
        <v>12</v>
      </c>
      <c r="B12" s="157" t="s">
        <v>13</v>
      </c>
      <c r="C12" s="157" t="s">
        <v>5</v>
      </c>
      <c r="D12" s="157" t="s">
        <v>47</v>
      </c>
      <c r="E12" s="157" t="s">
        <v>48</v>
      </c>
      <c r="F12" s="157" t="s">
        <v>49</v>
      </c>
      <c r="G12" s="157" t="s">
        <v>34</v>
      </c>
      <c r="H12" s="157" t="s">
        <v>1</v>
      </c>
      <c r="I12" s="157" t="s">
        <v>2</v>
      </c>
      <c r="J12" s="157"/>
    </row>
    <row r="13" spans="1:10" s="45" customFormat="1" ht="9.75" customHeight="1" hidden="1">
      <c r="A13" s="157"/>
      <c r="B13" s="157"/>
      <c r="C13" s="157"/>
      <c r="D13" s="157"/>
      <c r="E13" s="157"/>
      <c r="F13" s="157"/>
      <c r="G13" s="157"/>
      <c r="H13" s="157"/>
      <c r="I13" s="157"/>
      <c r="J13" s="157"/>
    </row>
    <row r="14" spans="1:10" s="45" customFormat="1" ht="15" hidden="1">
      <c r="A14" s="157"/>
      <c r="B14" s="157"/>
      <c r="C14" s="157"/>
      <c r="D14" s="157"/>
      <c r="E14" s="157"/>
      <c r="F14" s="157"/>
      <c r="G14" s="157"/>
      <c r="H14" s="157"/>
      <c r="I14" s="157"/>
      <c r="J14" s="157"/>
    </row>
    <row r="15" spans="1:10" s="45" customFormat="1" ht="9.75" customHeight="1" hidden="1">
      <c r="A15" s="157"/>
      <c r="B15" s="157"/>
      <c r="C15" s="157"/>
      <c r="D15" s="157"/>
      <c r="E15" s="157"/>
      <c r="F15" s="157"/>
      <c r="G15" s="157"/>
      <c r="H15" s="157"/>
      <c r="I15" s="157"/>
      <c r="J15" s="157"/>
    </row>
    <row r="16" spans="1:10" s="45" customFormat="1" ht="15" hidden="1">
      <c r="A16" s="157"/>
      <c r="B16" s="157"/>
      <c r="C16" s="157"/>
      <c r="D16" s="157"/>
      <c r="E16" s="157"/>
      <c r="F16" s="157"/>
      <c r="G16" s="157"/>
      <c r="H16" s="157"/>
      <c r="I16" s="157"/>
      <c r="J16" s="157"/>
    </row>
    <row r="17" spans="1:10" s="45" customFormat="1" ht="51" customHeight="1">
      <c r="A17" s="157"/>
      <c r="B17" s="157"/>
      <c r="C17" s="157"/>
      <c r="D17" s="157"/>
      <c r="E17" s="157"/>
      <c r="F17" s="157"/>
      <c r="G17" s="157"/>
      <c r="H17" s="157"/>
      <c r="I17" s="157" t="s">
        <v>3</v>
      </c>
      <c r="J17" s="157" t="s">
        <v>4</v>
      </c>
    </row>
    <row r="18" spans="1:10" s="45" customFormat="1" ht="99.75" customHeight="1">
      <c r="A18" s="157"/>
      <c r="B18" s="157"/>
      <c r="C18" s="157"/>
      <c r="D18" s="157"/>
      <c r="E18" s="157"/>
      <c r="F18" s="157"/>
      <c r="G18" s="157"/>
      <c r="H18" s="157"/>
      <c r="I18" s="157"/>
      <c r="J18" s="157"/>
    </row>
    <row r="19" spans="1:10" ht="15">
      <c r="A19" s="71">
        <v>1</v>
      </c>
      <c r="B19" s="71">
        <v>2</v>
      </c>
      <c r="C19" s="71">
        <v>3</v>
      </c>
      <c r="D19" s="71">
        <v>4</v>
      </c>
      <c r="E19" s="71">
        <v>5</v>
      </c>
      <c r="F19" s="71">
        <v>6</v>
      </c>
      <c r="G19" s="71">
        <v>7</v>
      </c>
      <c r="H19" s="71">
        <v>8</v>
      </c>
      <c r="I19" s="71">
        <v>9</v>
      </c>
      <c r="J19" s="71">
        <v>10</v>
      </c>
    </row>
    <row r="20" spans="1:10" s="81" customFormat="1" ht="48.75" customHeight="1">
      <c r="A20" s="49" t="s">
        <v>15</v>
      </c>
      <c r="B20" s="49"/>
      <c r="C20" s="49"/>
      <c r="D20" s="50" t="s">
        <v>16</v>
      </c>
      <c r="E20" s="72"/>
      <c r="F20" s="72"/>
      <c r="G20" s="93">
        <f>G21</f>
        <v>1089700</v>
      </c>
      <c r="H20" s="93">
        <f>H21</f>
        <v>1089700</v>
      </c>
      <c r="I20" s="93"/>
      <c r="J20" s="93"/>
    </row>
    <row r="21" spans="1:10" s="81" customFormat="1" ht="45" customHeight="1">
      <c r="A21" s="49" t="s">
        <v>17</v>
      </c>
      <c r="B21" s="49"/>
      <c r="C21" s="49"/>
      <c r="D21" s="50" t="s">
        <v>16</v>
      </c>
      <c r="E21" s="72"/>
      <c r="F21" s="72"/>
      <c r="G21" s="93">
        <f>H21+I21</f>
        <v>1089700</v>
      </c>
      <c r="H21" s="93">
        <f>SUM(H25:H26)</f>
        <v>1089700</v>
      </c>
      <c r="I21" s="93"/>
      <c r="J21" s="93"/>
    </row>
    <row r="22" spans="1:10" s="81" customFormat="1" ht="126" hidden="1">
      <c r="A22" s="51" t="s">
        <v>18</v>
      </c>
      <c r="B22" s="51" t="s">
        <v>19</v>
      </c>
      <c r="C22" s="51" t="s">
        <v>20</v>
      </c>
      <c r="D22" s="83" t="s">
        <v>21</v>
      </c>
      <c r="E22" s="52" t="s">
        <v>51</v>
      </c>
      <c r="F22" s="56" t="s">
        <v>63</v>
      </c>
      <c r="G22" s="90">
        <f>H22+I22</f>
        <v>0</v>
      </c>
      <c r="H22" s="90"/>
      <c r="I22" s="90"/>
      <c r="J22" s="90"/>
    </row>
    <row r="23" spans="1:10" s="81" customFormat="1" ht="126" hidden="1">
      <c r="A23" s="51" t="s">
        <v>22</v>
      </c>
      <c r="B23" s="57" t="s">
        <v>23</v>
      </c>
      <c r="C23" s="51" t="s">
        <v>24</v>
      </c>
      <c r="D23" s="64" t="s">
        <v>25</v>
      </c>
      <c r="E23" s="55" t="s">
        <v>55</v>
      </c>
      <c r="F23" s="56" t="s">
        <v>53</v>
      </c>
      <c r="G23" s="90">
        <f>H23+I23</f>
        <v>0</v>
      </c>
      <c r="H23" s="90"/>
      <c r="I23" s="90"/>
      <c r="J23" s="90"/>
    </row>
    <row r="24" spans="1:10" s="81" customFormat="1" ht="126" hidden="1">
      <c r="A24" s="53" t="s">
        <v>26</v>
      </c>
      <c r="B24" s="53" t="s">
        <v>27</v>
      </c>
      <c r="C24" s="53" t="s">
        <v>28</v>
      </c>
      <c r="D24" s="54" t="s">
        <v>52</v>
      </c>
      <c r="E24" s="55" t="s">
        <v>50</v>
      </c>
      <c r="F24" s="56" t="s">
        <v>54</v>
      </c>
      <c r="G24" s="90">
        <f>H24+I24</f>
        <v>0</v>
      </c>
      <c r="H24" s="90"/>
      <c r="I24" s="90">
        <f>J24</f>
        <v>0</v>
      </c>
      <c r="J24" s="90"/>
    </row>
    <row r="25" spans="1:10" s="81" customFormat="1" ht="168">
      <c r="A25" s="53" t="s">
        <v>69</v>
      </c>
      <c r="B25" s="53" t="s">
        <v>70</v>
      </c>
      <c r="C25" s="53" t="s">
        <v>71</v>
      </c>
      <c r="D25" s="105" t="s">
        <v>72</v>
      </c>
      <c r="E25" s="52" t="s">
        <v>68</v>
      </c>
      <c r="F25" s="56" t="s">
        <v>77</v>
      </c>
      <c r="G25" s="90">
        <v>1000000</v>
      </c>
      <c r="H25" s="90">
        <v>1000000</v>
      </c>
      <c r="I25" s="90"/>
      <c r="J25" s="90"/>
    </row>
    <row r="26" spans="1:10" s="81" customFormat="1" ht="103.5" customHeight="1">
      <c r="A26" s="53" t="s">
        <v>80</v>
      </c>
      <c r="B26" s="53" t="s">
        <v>79</v>
      </c>
      <c r="C26" s="53" t="s">
        <v>81</v>
      </c>
      <c r="D26" s="96" t="s">
        <v>82</v>
      </c>
      <c r="E26" s="52" t="s">
        <v>83</v>
      </c>
      <c r="F26" s="56" t="s">
        <v>84</v>
      </c>
      <c r="G26" s="90">
        <f>H26</f>
        <v>89700</v>
      </c>
      <c r="H26" s="90">
        <v>89700</v>
      </c>
      <c r="I26" s="90"/>
      <c r="J26" s="90"/>
    </row>
    <row r="27" spans="1:10" s="81" customFormat="1" ht="103.5" customHeight="1">
      <c r="A27" s="49" t="s">
        <v>85</v>
      </c>
      <c r="B27" s="97"/>
      <c r="C27" s="98"/>
      <c r="D27" s="99" t="s">
        <v>86</v>
      </c>
      <c r="E27" s="52"/>
      <c r="F27" s="56"/>
      <c r="G27" s="93">
        <f>G28</f>
        <v>-89700</v>
      </c>
      <c r="H27" s="93"/>
      <c r="I27" s="93">
        <f>I28</f>
        <v>-89700</v>
      </c>
      <c r="J27" s="93">
        <f>J28</f>
        <v>-89700</v>
      </c>
    </row>
    <row r="28" spans="1:10" s="81" customFormat="1" ht="103.5" customHeight="1">
      <c r="A28" s="49" t="s">
        <v>87</v>
      </c>
      <c r="B28" s="97"/>
      <c r="C28" s="98"/>
      <c r="D28" s="99" t="s">
        <v>86</v>
      </c>
      <c r="E28" s="52"/>
      <c r="F28" s="56"/>
      <c r="G28" s="93">
        <f>G29</f>
        <v>-89700</v>
      </c>
      <c r="H28" s="93"/>
      <c r="I28" s="93">
        <f>I29</f>
        <v>-89700</v>
      </c>
      <c r="J28" s="93">
        <f>J29</f>
        <v>-89700</v>
      </c>
    </row>
    <row r="29" spans="1:10" s="81" customFormat="1" ht="171.75" customHeight="1">
      <c r="A29" s="53" t="s">
        <v>88</v>
      </c>
      <c r="B29" s="100" t="s">
        <v>89</v>
      </c>
      <c r="C29" s="100" t="s">
        <v>90</v>
      </c>
      <c r="D29" s="104" t="s">
        <v>91</v>
      </c>
      <c r="E29" s="102" t="s">
        <v>92</v>
      </c>
      <c r="F29" s="103" t="s">
        <v>93</v>
      </c>
      <c r="G29" s="90">
        <f>H29+I29</f>
        <v>-89700</v>
      </c>
      <c r="H29" s="90"/>
      <c r="I29" s="90">
        <f>J29</f>
        <v>-89700</v>
      </c>
      <c r="J29" s="90">
        <v>-89700</v>
      </c>
    </row>
    <row r="30" spans="1:10" ht="22.5">
      <c r="A30" s="74" t="s">
        <v>32</v>
      </c>
      <c r="B30" s="74" t="s">
        <v>32</v>
      </c>
      <c r="C30" s="74" t="s">
        <v>32</v>
      </c>
      <c r="D30" s="75" t="s">
        <v>30</v>
      </c>
      <c r="E30" s="74" t="s">
        <v>32</v>
      </c>
      <c r="F30" s="74" t="s">
        <v>32</v>
      </c>
      <c r="G30" s="73">
        <f>G20+G27</f>
        <v>1000000</v>
      </c>
      <c r="H30" s="73">
        <f>H20+H27</f>
        <v>1089700</v>
      </c>
      <c r="I30" s="73">
        <f>I20+I27</f>
        <v>-89700</v>
      </c>
      <c r="J30" s="73">
        <f>J20+J27</f>
        <v>-89700</v>
      </c>
    </row>
    <row r="31" spans="1:10" ht="22.5">
      <c r="A31" s="86"/>
      <c r="B31" s="86"/>
      <c r="C31" s="86"/>
      <c r="D31" s="87"/>
      <c r="E31" s="86"/>
      <c r="F31" s="86"/>
      <c r="G31" s="88"/>
      <c r="H31" s="88"/>
      <c r="I31" s="88"/>
      <c r="J31" s="88"/>
    </row>
    <row r="32" spans="1:10" ht="22.5">
      <c r="A32" s="86"/>
      <c r="B32" s="86"/>
      <c r="C32" s="86"/>
      <c r="D32" s="87"/>
      <c r="E32" s="86"/>
      <c r="F32" s="86"/>
      <c r="G32" s="88"/>
      <c r="H32" s="88"/>
      <c r="I32" s="88"/>
      <c r="J32" s="88"/>
    </row>
    <row r="33" spans="1:10" ht="22.5">
      <c r="A33" s="86"/>
      <c r="B33" s="86"/>
      <c r="C33" s="86"/>
      <c r="D33" s="87"/>
      <c r="E33" s="86"/>
      <c r="F33" s="86"/>
      <c r="G33" s="88"/>
      <c r="H33" s="88"/>
      <c r="I33" s="88"/>
      <c r="J33" s="88"/>
    </row>
    <row r="34" spans="1:13" ht="22.5">
      <c r="A34" s="2" t="s">
        <v>57</v>
      </c>
      <c r="B34" s="2"/>
      <c r="C34" s="2"/>
      <c r="D34" s="2"/>
      <c r="E34" s="2"/>
      <c r="F34" s="2"/>
      <c r="G34" s="2"/>
      <c r="H34" s="2"/>
      <c r="I34" s="2" t="s">
        <v>58</v>
      </c>
      <c r="J34" s="2"/>
      <c r="K34" s="44"/>
      <c r="L34" s="2"/>
      <c r="M34"/>
    </row>
    <row r="35" spans="4:10" ht="18">
      <c r="D35" s="30"/>
      <c r="E35" s="30"/>
      <c r="F35" s="46"/>
      <c r="G35" s="30"/>
      <c r="H35" s="30"/>
      <c r="I35" s="30"/>
      <c r="J35" s="30"/>
    </row>
    <row r="37" spans="7:8" ht="30">
      <c r="G37" s="79"/>
      <c r="H37" s="79"/>
    </row>
    <row r="38" spans="7:8" ht="30">
      <c r="G38" s="80"/>
      <c r="H38" s="80"/>
    </row>
    <row r="39" spans="7:8" ht="30">
      <c r="G39" s="79"/>
      <c r="H39" s="79"/>
    </row>
    <row r="40" spans="7:8" ht="30">
      <c r="G40" s="79"/>
      <c r="H40" s="79"/>
    </row>
  </sheetData>
  <sheetProtection/>
  <mergeCells count="12">
    <mergeCell ref="H12:H18"/>
    <mergeCell ref="I12:J16"/>
    <mergeCell ref="I17:I18"/>
    <mergeCell ref="J17:J18"/>
    <mergeCell ref="F12:F18"/>
    <mergeCell ref="G12:G18"/>
    <mergeCell ref="A7:J7"/>
    <mergeCell ref="A12:A18"/>
    <mergeCell ref="B12:B18"/>
    <mergeCell ref="C12:C18"/>
    <mergeCell ref="D12:D18"/>
    <mergeCell ref="E12:E18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vd-zag1</cp:lastModifiedBy>
  <cp:lastPrinted>2021-08-10T08:43:25Z</cp:lastPrinted>
  <dcterms:created xsi:type="dcterms:W3CDTF">2019-10-18T11:31:34Z</dcterms:created>
  <dcterms:modified xsi:type="dcterms:W3CDTF">2021-08-10T11:31:27Z</dcterms:modified>
  <cp:category/>
  <cp:version/>
  <cp:contentType/>
  <cp:contentStatus/>
</cp:coreProperties>
</file>