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Основні заходи на 2021-2023" sheetId="1" r:id="rId1"/>
  </sheets>
  <definedNames>
    <definedName name="_xlnm.Print_Area" localSheetId="0">'Основні заходи на 2021-2023'!$A$1:$J$38</definedName>
  </definedNames>
  <calcPr fullCalcOnLoad="1"/>
</workbook>
</file>

<file path=xl/sharedStrings.xml><?xml version="1.0" encoding="utf-8"?>
<sst xmlns="http://schemas.openxmlformats.org/spreadsheetml/2006/main" count="92" uniqueCount="65">
  <si>
    <t>№ з/п</t>
  </si>
  <si>
    <t>Заходи</t>
  </si>
  <si>
    <t>Виконавці</t>
  </si>
  <si>
    <t>Джерела фінансування</t>
  </si>
  <si>
    <t>Обсяги фінансування, тис. грн</t>
  </si>
  <si>
    <t>Всього</t>
  </si>
  <si>
    <t>В т.ч по роках</t>
  </si>
  <si>
    <t>міський бюджет</t>
  </si>
  <si>
    <t>КП „Агенція регіонального розвитку”</t>
  </si>
  <si>
    <t>власні кошти підприємства</t>
  </si>
  <si>
    <t>КП «Агенція регіонального розвитку»</t>
  </si>
  <si>
    <t>Всього за програмою</t>
  </si>
  <si>
    <t>Всього,</t>
  </si>
  <si>
    <t xml:space="preserve">                                                                                   </t>
  </si>
  <si>
    <t>Створення туристично-інформаційного центру</t>
  </si>
  <si>
    <t>Розробка та внесення пропозицій стратегічних цілей з питань регіонального та місцевого розвитку</t>
  </si>
  <si>
    <t>Підготовка пропозицій по реконструкції Міського пляжу</t>
  </si>
  <si>
    <t xml:space="preserve">Підготовка пропозицій «Мурали» </t>
  </si>
  <si>
    <t>Проведення рейтингу популярності та якості серед місцевих суб’єктів господарювання «Дніпровська перлина»</t>
  </si>
  <si>
    <t>Адміністрування програми "Громадський бюджет"</t>
  </si>
  <si>
    <t>Забезпечення діяльності підприємства, в т.ч.</t>
  </si>
  <si>
    <t xml:space="preserve">Підготовка пропозицій по напрямку «Дизайн публічних просторів» </t>
  </si>
  <si>
    <t xml:space="preserve">Пошук джерел фінансування проектів, розробка та подання до донорських організацій заявок для їх фінансування </t>
  </si>
  <si>
    <t>Надання консультацій заявникам (комунальним та комерційним підприємствам) щодо підготовки та реалізації проектів міжнародної технічної допомоги</t>
  </si>
  <si>
    <t>Забезпечення участі комунального пляжу міста Нова Каховка у Міжнародній програмі сталого розвитку пляжів «Блакитний прапор». Сприяння в отриманні відзнаки "Блакитний прапор"</t>
  </si>
  <si>
    <t>Розробка стратегії брендування та системи туристичної навігації міста (вказівники, пілони, туристичні карти тощо)</t>
  </si>
  <si>
    <t>Розвиток проекту "Літній театр", як центру активізації мешканців громади. Організація кінопоказів, концертів, майстеркласів тощо.</t>
  </si>
  <si>
    <t>Реалізація проектів розвитку, а також участь та сприяння реалізації заходів передбачених міськими цільовими програмами</t>
  </si>
  <si>
    <t>Інформаційно-консультаційна підтримка суб’єктів господарювання, громадських організацій щодо ведення бізнесу та застосування інноваційних продуктів.</t>
  </si>
  <si>
    <t xml:space="preserve">Вивчення досвіду інших держав та регіонів щодо реалізації регіональної та місцевої політики розвитку, підготовка пропозицій щодо використання позитивного досвіду </t>
  </si>
  <si>
    <t xml:space="preserve">                                                             3.Розбудова інфраструктури для розвитку туризму</t>
  </si>
  <si>
    <t>6.Заходи направлені на підтримку малого та середнього підприємництва</t>
  </si>
  <si>
    <t>Не потребує фінансування</t>
  </si>
  <si>
    <t>Оплата послуг з виготовлення некомерційної, суспільної та соціальної реклами</t>
  </si>
  <si>
    <t>Організація та проведення Таврійського Туристичного Конгресу</t>
  </si>
  <si>
    <t>Кількість поданих заявок - щонайменше 20
реалізованих проектів - щонайменше 10</t>
  </si>
  <si>
    <t>Отримання сертифікату учасника Програми - травень 2021
Отримання відзнаки "Блакитний прапор" травень 2022</t>
  </si>
  <si>
    <t>електронний та друкований каталог пропозицій</t>
  </si>
  <si>
    <t>Реалізовані проекти розвитку громади відповідно до міських програм</t>
  </si>
  <si>
    <t>Перелік пропозицій стратегічних цілей</t>
  </si>
  <si>
    <t>Проведено аналіз громадської думки, підготовлені пропозиції</t>
  </si>
  <si>
    <t>Підготовлені пропозиції щодо можливих напрямків розвитку</t>
  </si>
  <si>
    <t>проведено щонайменше 6 зустрічей з представниками МСП з питань залучення коштів міжнародної технічної допомоги, загальна кількість учасників - 40 осіб;
створено щонайменше 6 електронних інформаційно-довідкових бюлетней, щодо актуальних грантових пропозицій;</t>
  </si>
  <si>
    <t>Відкрито ТІЦ</t>
  </si>
  <si>
    <t>Розроблена Стратегія брендування та системи туристичної навігації</t>
  </si>
  <si>
    <t>Проведено ТТК</t>
  </si>
  <si>
    <t>Створено та розміщено на вебресурсах ЗМІ не менше 50 відеосюжетів до 5 хв. 
Створено та розміщено на вебресурсах ЗМІ не менше 100 публікацій про туристичну та інвестиційну привабливість Новокаховської міської ТГ для формування позитивного іміджу на зовнішніх ринках</t>
  </si>
  <si>
    <t>виготовлено та розміщено на білбордах міста 52 примірників соціальної реклами</t>
  </si>
  <si>
    <t>Прийнято участь та презенотовано місто щонайменше у 10 заходах</t>
  </si>
  <si>
    <t xml:space="preserve">кількість заходів - більше 25
кількість відвідувачів - від 5000 до 7000
</t>
  </si>
  <si>
    <t xml:space="preserve">Участь у рейтингу взяло щонайменше 60 представників бізнесу
</t>
  </si>
  <si>
    <t>проведено консультацій  з представниками МСП щодо ведення бізнесу, оподаткування, актуальних програм підтримки бізнесу щонайменше для 60 осіб;</t>
  </si>
  <si>
    <t>1.Здійснення статутної діяльності</t>
  </si>
  <si>
    <t xml:space="preserve">Дослідження  громадської думки, перспектив розвитку Новокаховської міської ТГ  у цілому та окремих його галузей </t>
  </si>
  <si>
    <t>2.Підтримка ОМС у реалізації стратегічних ініціатив розвитку Новокаховської міської ТГ</t>
  </si>
  <si>
    <t>Розробка Стратегії розвитку Новокаховської міської ТГ   2022-2026</t>
  </si>
  <si>
    <t>Розроблена Стратегія розвитку Новокаховської міської ТГ   на 2022-2026 роки</t>
  </si>
  <si>
    <t>Заходи із розміщення інформації про громаду, діяльність ОМС та підприємства, перспективних напрямків розвитку Новокаховської міської ТГ   у друкованих та Інтернет-ЗМІ</t>
  </si>
  <si>
    <t xml:space="preserve">5.Заходи направлені на активізацію громади та покращення якості відпочинку мешканців Новокаховської міської ТГ  </t>
  </si>
  <si>
    <t>Презентація Новокаховської міської ТГ   у форумах, конференціях, виставках, семінарах в Україні та за кордоном</t>
  </si>
  <si>
    <t>4.Формування позитивного іміджу Новокаховської міської ТГ  на місцевому та регіональному рівнях</t>
  </si>
  <si>
    <r>
      <rPr>
        <b/>
        <sz val="14"/>
        <rFont val="Calibri"/>
        <family val="2"/>
      </rPr>
      <t>Основні заходи Програми підтримки та реалізації стратегічних ініціатив розвитку Новокаховської міської територіальної громади  на  2021-2023 роки</t>
    </r>
    <r>
      <rPr>
        <b/>
        <sz val="16"/>
        <rFont val="Calibri"/>
        <family val="2"/>
      </rPr>
      <t xml:space="preserve">
</t>
    </r>
  </si>
  <si>
    <t>Очікувані результати 2021</t>
  </si>
  <si>
    <t xml:space="preserve">Додаток до Програми підтримки та реалізації стратегічних ініціатив розвитку Новокаховської міської територіальної громади  на  2021-2023 роки
</t>
  </si>
  <si>
    <t>знайдено щонайменше 30 грантових пропозицій
підготовлено щонайменше 10 грантових заявок, профінансовано щонайменше 5 заявок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</si>
</sst>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164" fontId="4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6" fillId="33" borderId="10" xfId="0" applyFont="1" applyFill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33" borderId="20" xfId="0" applyFont="1" applyFill="1" applyBorder="1" applyAlignment="1">
      <alignment wrapText="1"/>
    </xf>
    <xf numFmtId="0" fontId="26" fillId="33" borderId="0" xfId="0" applyFont="1" applyFill="1" applyBorder="1" applyAlignment="1">
      <alignment horizontal="left" wrapText="1"/>
    </xf>
    <xf numFmtId="0" fontId="26" fillId="0" borderId="0" xfId="0" applyFont="1" applyAlignment="1">
      <alignment wrapText="1"/>
    </xf>
    <xf numFmtId="0" fontId="26" fillId="0" borderId="0" xfId="0" applyFont="1" applyFill="1" applyAlignment="1">
      <alignment/>
    </xf>
    <xf numFmtId="0" fontId="43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7" fillId="0" borderId="18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view="pageBreakPreview" zoomScale="77" zoomScaleSheetLayoutView="77" zoomScalePageLayoutView="0" workbookViewId="0" topLeftCell="A1">
      <selection activeCell="I11" sqref="I11"/>
    </sheetView>
  </sheetViews>
  <sheetFormatPr defaultColWidth="9.00390625" defaultRowHeight="15.75"/>
  <cols>
    <col min="1" max="1" width="5.875" style="1" customWidth="1"/>
    <col min="2" max="2" width="5.625" style="7" customWidth="1"/>
    <col min="3" max="3" width="54.125" style="1" customWidth="1"/>
    <col min="4" max="4" width="14.25390625" style="1" customWidth="1"/>
    <col min="5" max="5" width="13.00390625" style="1" customWidth="1"/>
    <col min="6" max="6" width="10.375" style="5" bestFit="1" customWidth="1"/>
    <col min="7" max="9" width="9.00390625" style="5" customWidth="1"/>
    <col min="10" max="10" width="36.25390625" style="47" customWidth="1"/>
    <col min="11" max="11" width="9.00390625" style="2" customWidth="1"/>
    <col min="12" max="16384" width="9.00390625" style="1" customWidth="1"/>
  </cols>
  <sheetData>
    <row r="1" spans="2:9" ht="111" customHeight="1">
      <c r="B1" s="21"/>
      <c r="C1" s="22"/>
      <c r="D1" s="22"/>
      <c r="E1" s="22"/>
      <c r="F1" s="76" t="s">
        <v>63</v>
      </c>
      <c r="G1" s="76"/>
      <c r="H1" s="76"/>
      <c r="I1" s="76"/>
    </row>
    <row r="2" spans="2:9" ht="67.5" customHeight="1">
      <c r="B2" s="21"/>
      <c r="C2" s="77" t="s">
        <v>61</v>
      </c>
      <c r="D2" s="77"/>
      <c r="E2" s="77"/>
      <c r="F2" s="77"/>
      <c r="G2" s="77"/>
      <c r="H2" s="77"/>
      <c r="I2" s="77"/>
    </row>
    <row r="3" spans="2:10" ht="15.75" customHeight="1">
      <c r="B3" s="66" t="s">
        <v>0</v>
      </c>
      <c r="C3" s="68" t="s">
        <v>1</v>
      </c>
      <c r="D3" s="68" t="s">
        <v>2</v>
      </c>
      <c r="E3" s="68" t="s">
        <v>3</v>
      </c>
      <c r="F3" s="68" t="s">
        <v>4</v>
      </c>
      <c r="G3" s="68"/>
      <c r="H3" s="68"/>
      <c r="I3" s="68"/>
      <c r="J3" s="48"/>
    </row>
    <row r="4" spans="2:10" ht="15.75">
      <c r="B4" s="66"/>
      <c r="C4" s="68"/>
      <c r="D4" s="68"/>
      <c r="E4" s="68"/>
      <c r="F4" s="78" t="s">
        <v>5</v>
      </c>
      <c r="G4" s="68" t="s">
        <v>6</v>
      </c>
      <c r="H4" s="68"/>
      <c r="I4" s="68"/>
      <c r="J4" s="58" t="s">
        <v>62</v>
      </c>
    </row>
    <row r="5" spans="2:10" ht="15.75">
      <c r="B5" s="70"/>
      <c r="C5" s="68"/>
      <c r="D5" s="74"/>
      <c r="E5" s="74"/>
      <c r="F5" s="79"/>
      <c r="G5" s="24">
        <v>2021</v>
      </c>
      <c r="H5" s="24">
        <v>2022</v>
      </c>
      <c r="I5" s="24">
        <v>2023</v>
      </c>
      <c r="J5" s="59"/>
    </row>
    <row r="6" spans="2:10" ht="15.75">
      <c r="B6" s="60" t="s">
        <v>52</v>
      </c>
      <c r="C6" s="61"/>
      <c r="D6" s="64"/>
      <c r="E6" s="64"/>
      <c r="F6" s="64"/>
      <c r="G6" s="64"/>
      <c r="H6" s="64"/>
      <c r="I6" s="65"/>
      <c r="J6" s="49"/>
    </row>
    <row r="7" spans="2:16" s="4" customFormat="1" ht="45">
      <c r="B7" s="8">
        <v>1</v>
      </c>
      <c r="C7" s="11" t="s">
        <v>20</v>
      </c>
      <c r="D7" s="31" t="s">
        <v>8</v>
      </c>
      <c r="E7" s="36" t="s">
        <v>7</v>
      </c>
      <c r="F7" s="44">
        <f>SUM(G7:I7)</f>
        <v>3404.9</v>
      </c>
      <c r="G7" s="37">
        <v>808.6</v>
      </c>
      <c r="H7" s="30">
        <v>1215.9</v>
      </c>
      <c r="I7" s="38">
        <v>1380.4</v>
      </c>
      <c r="J7" s="50"/>
      <c r="K7" s="3"/>
      <c r="L7" s="3"/>
      <c r="M7" s="3"/>
      <c r="N7" s="3"/>
      <c r="O7" s="3"/>
      <c r="P7" s="3"/>
    </row>
    <row r="8" spans="2:10" ht="46.5" customHeight="1">
      <c r="B8" s="9">
        <v>2</v>
      </c>
      <c r="C8" s="11" t="s">
        <v>19</v>
      </c>
      <c r="D8" s="41"/>
      <c r="E8" s="33"/>
      <c r="F8" s="12"/>
      <c r="G8" s="34"/>
      <c r="H8" s="12"/>
      <c r="I8" s="35"/>
      <c r="J8" s="51" t="s">
        <v>35</v>
      </c>
    </row>
    <row r="9" spans="2:10" ht="30">
      <c r="B9" s="9">
        <v>3</v>
      </c>
      <c r="C9" s="11" t="s">
        <v>53</v>
      </c>
      <c r="D9" s="41"/>
      <c r="E9" s="33"/>
      <c r="F9" s="12"/>
      <c r="G9" s="34"/>
      <c r="H9" s="12"/>
      <c r="I9" s="35"/>
      <c r="J9" s="51" t="s">
        <v>40</v>
      </c>
    </row>
    <row r="10" spans="2:10" ht="43.5" customHeight="1">
      <c r="B10" s="9">
        <v>4</v>
      </c>
      <c r="C10" s="11" t="s">
        <v>29</v>
      </c>
      <c r="D10" s="41"/>
      <c r="E10" s="33"/>
      <c r="F10" s="12"/>
      <c r="G10" s="34"/>
      <c r="H10" s="12"/>
      <c r="I10" s="35"/>
      <c r="J10" s="51" t="s">
        <v>41</v>
      </c>
    </row>
    <row r="11" spans="2:10" ht="51.75">
      <c r="B11" s="9">
        <v>5</v>
      </c>
      <c r="C11" s="11" t="s">
        <v>22</v>
      </c>
      <c r="D11" s="41"/>
      <c r="E11" s="33"/>
      <c r="F11" s="12"/>
      <c r="G11" s="34"/>
      <c r="H11" s="12"/>
      <c r="I11" s="35"/>
      <c r="J11" s="57" t="s">
        <v>64</v>
      </c>
    </row>
    <row r="12" spans="2:10" ht="105">
      <c r="B12" s="9">
        <v>6</v>
      </c>
      <c r="C12" s="11" t="s">
        <v>23</v>
      </c>
      <c r="D12" s="41"/>
      <c r="E12" s="33"/>
      <c r="F12" s="12"/>
      <c r="G12" s="34"/>
      <c r="H12" s="12"/>
      <c r="I12" s="35"/>
      <c r="J12" s="51" t="s">
        <v>42</v>
      </c>
    </row>
    <row r="13" spans="2:10" ht="60">
      <c r="B13" s="9">
        <v>7</v>
      </c>
      <c r="C13" s="11" t="s">
        <v>24</v>
      </c>
      <c r="D13" s="41"/>
      <c r="E13" s="33"/>
      <c r="F13" s="12"/>
      <c r="G13" s="34"/>
      <c r="H13" s="12"/>
      <c r="I13" s="35"/>
      <c r="J13" s="51" t="s">
        <v>36</v>
      </c>
    </row>
    <row r="14" spans="2:10" ht="30">
      <c r="B14" s="9">
        <v>8</v>
      </c>
      <c r="C14" s="11" t="s">
        <v>16</v>
      </c>
      <c r="D14" s="42"/>
      <c r="E14" s="33"/>
      <c r="F14" s="12"/>
      <c r="G14" s="34"/>
      <c r="H14" s="12"/>
      <c r="I14" s="35"/>
      <c r="J14" s="51" t="s">
        <v>37</v>
      </c>
    </row>
    <row r="15" spans="2:10" ht="30">
      <c r="B15" s="9">
        <v>9</v>
      </c>
      <c r="C15" s="11" t="s">
        <v>21</v>
      </c>
      <c r="D15" s="42"/>
      <c r="E15" s="39"/>
      <c r="F15" s="12"/>
      <c r="G15" s="34"/>
      <c r="H15" s="12"/>
      <c r="I15" s="35"/>
      <c r="J15" s="51" t="s">
        <v>37</v>
      </c>
    </row>
    <row r="16" spans="2:10" ht="30">
      <c r="B16" s="13">
        <v>10</v>
      </c>
      <c r="C16" s="11" t="s">
        <v>17</v>
      </c>
      <c r="D16" s="32"/>
      <c r="E16" s="40"/>
      <c r="F16" s="14"/>
      <c r="G16" s="43"/>
      <c r="H16" s="14"/>
      <c r="I16" s="45"/>
      <c r="J16" s="52" t="s">
        <v>37</v>
      </c>
    </row>
    <row r="17" spans="2:9" ht="15.75">
      <c r="B17" s="60" t="s">
        <v>54</v>
      </c>
      <c r="C17" s="61"/>
      <c r="D17" s="61"/>
      <c r="E17" s="61"/>
      <c r="F17" s="61"/>
      <c r="G17" s="61"/>
      <c r="H17" s="61"/>
      <c r="I17" s="62"/>
    </row>
    <row r="18" spans="2:16" s="4" customFormat="1" ht="45">
      <c r="B18" s="8">
        <v>11</v>
      </c>
      <c r="C18" s="10" t="s">
        <v>55</v>
      </c>
      <c r="D18" s="10" t="s">
        <v>8</v>
      </c>
      <c r="E18" s="16" t="s">
        <v>7</v>
      </c>
      <c r="F18" s="17">
        <f>SUM(G18:I18)</f>
        <v>160</v>
      </c>
      <c r="G18" s="17">
        <v>160</v>
      </c>
      <c r="H18" s="17"/>
      <c r="I18" s="17"/>
      <c r="J18" s="53" t="s">
        <v>56</v>
      </c>
      <c r="K18" s="46"/>
      <c r="L18" s="46"/>
      <c r="M18" s="46"/>
      <c r="N18" s="46"/>
      <c r="O18" s="46"/>
      <c r="P18" s="46"/>
    </row>
    <row r="19" spans="2:16" s="4" customFormat="1" ht="45">
      <c r="B19" s="8">
        <v>12</v>
      </c>
      <c r="C19" s="11" t="s">
        <v>15</v>
      </c>
      <c r="D19" s="10" t="s">
        <v>8</v>
      </c>
      <c r="E19" s="16" t="s">
        <v>32</v>
      </c>
      <c r="F19" s="17"/>
      <c r="G19" s="17"/>
      <c r="H19" s="17"/>
      <c r="I19" s="17"/>
      <c r="J19" s="54" t="s">
        <v>39</v>
      </c>
      <c r="K19" s="6"/>
      <c r="L19" s="6"/>
      <c r="M19" s="6"/>
      <c r="N19" s="6"/>
      <c r="O19" s="6"/>
      <c r="P19" s="6"/>
    </row>
    <row r="20" spans="2:16" s="4" customFormat="1" ht="45">
      <c r="B20" s="15">
        <v>13</v>
      </c>
      <c r="C20" s="10" t="s">
        <v>27</v>
      </c>
      <c r="D20" s="10" t="s">
        <v>8</v>
      </c>
      <c r="E20" s="16" t="s">
        <v>32</v>
      </c>
      <c r="F20" s="17"/>
      <c r="G20" s="17"/>
      <c r="H20" s="17"/>
      <c r="I20" s="17"/>
      <c r="J20" s="54" t="s">
        <v>38</v>
      </c>
      <c r="K20" s="6"/>
      <c r="L20" s="6"/>
      <c r="M20" s="6"/>
      <c r="N20" s="6"/>
      <c r="O20" s="6"/>
      <c r="P20" s="6"/>
    </row>
    <row r="21" spans="2:9" ht="15.75" customHeight="1">
      <c r="B21" s="60" t="s">
        <v>30</v>
      </c>
      <c r="C21" s="61"/>
      <c r="D21" s="61"/>
      <c r="E21" s="61"/>
      <c r="F21" s="61"/>
      <c r="G21" s="61"/>
      <c r="H21" s="61"/>
      <c r="I21" s="62"/>
    </row>
    <row r="22" spans="2:10" ht="45">
      <c r="B22" s="15">
        <v>14</v>
      </c>
      <c r="C22" s="10" t="s">
        <v>14</v>
      </c>
      <c r="D22" s="10" t="s">
        <v>8</v>
      </c>
      <c r="E22" s="16" t="s">
        <v>7</v>
      </c>
      <c r="F22" s="17">
        <f>G22+H22+I22</f>
        <v>240</v>
      </c>
      <c r="G22" s="17">
        <v>240</v>
      </c>
      <c r="H22" s="17"/>
      <c r="I22" s="17"/>
      <c r="J22" s="47" t="s">
        <v>43</v>
      </c>
    </row>
    <row r="23" spans="2:10" ht="45" customHeight="1">
      <c r="B23" s="15">
        <v>15</v>
      </c>
      <c r="C23" s="11" t="s">
        <v>25</v>
      </c>
      <c r="D23" s="10" t="s">
        <v>8</v>
      </c>
      <c r="E23" s="16" t="s">
        <v>32</v>
      </c>
      <c r="F23" s="17"/>
      <c r="G23" s="17"/>
      <c r="H23" s="17"/>
      <c r="I23" s="17"/>
      <c r="J23" s="55" t="s">
        <v>44</v>
      </c>
    </row>
    <row r="24" spans="2:10" ht="45" customHeight="1">
      <c r="B24" s="26">
        <v>16</v>
      </c>
      <c r="C24" s="27" t="s">
        <v>34</v>
      </c>
      <c r="D24" s="27" t="s">
        <v>8</v>
      </c>
      <c r="E24" s="28" t="s">
        <v>7</v>
      </c>
      <c r="F24" s="29">
        <f>G24+H24+I24</f>
        <v>99.6</v>
      </c>
      <c r="G24" s="29">
        <v>99.6</v>
      </c>
      <c r="H24" s="29"/>
      <c r="I24" s="29"/>
      <c r="J24" s="47" t="s">
        <v>45</v>
      </c>
    </row>
    <row r="25" spans="2:9" ht="15.75">
      <c r="B25" s="60" t="s">
        <v>60</v>
      </c>
      <c r="C25" s="61"/>
      <c r="D25" s="61"/>
      <c r="E25" s="61"/>
      <c r="F25" s="61"/>
      <c r="G25" s="61"/>
      <c r="H25" s="61"/>
      <c r="I25" s="62"/>
    </row>
    <row r="26" spans="2:10" ht="105">
      <c r="B26" s="15">
        <v>17</v>
      </c>
      <c r="C26" s="10" t="s">
        <v>57</v>
      </c>
      <c r="D26" s="10" t="s">
        <v>8</v>
      </c>
      <c r="E26" s="16" t="s">
        <v>7</v>
      </c>
      <c r="F26" s="17">
        <f>G26+H26+I26</f>
        <v>96.7</v>
      </c>
      <c r="G26" s="17">
        <v>96.7</v>
      </c>
      <c r="H26" s="17"/>
      <c r="I26" s="17"/>
      <c r="J26" s="55" t="s">
        <v>46</v>
      </c>
    </row>
    <row r="27" spans="2:10" ht="45">
      <c r="B27" s="15">
        <v>18</v>
      </c>
      <c r="C27" s="10" t="s">
        <v>33</v>
      </c>
      <c r="D27" s="10" t="s">
        <v>10</v>
      </c>
      <c r="E27" s="16" t="s">
        <v>7</v>
      </c>
      <c r="F27" s="17">
        <f>G27+H27+I27</f>
        <v>116.9</v>
      </c>
      <c r="G27" s="17">
        <v>34.7</v>
      </c>
      <c r="H27" s="17">
        <v>41.1</v>
      </c>
      <c r="I27" s="17">
        <v>41.1</v>
      </c>
      <c r="J27" s="55" t="s">
        <v>47</v>
      </c>
    </row>
    <row r="28" spans="2:10" ht="45">
      <c r="B28" s="15">
        <v>19</v>
      </c>
      <c r="C28" s="10" t="s">
        <v>59</v>
      </c>
      <c r="D28" s="10" t="s">
        <v>10</v>
      </c>
      <c r="E28" s="16" t="s">
        <v>7</v>
      </c>
      <c r="F28" s="17"/>
      <c r="G28" s="17"/>
      <c r="H28" s="17"/>
      <c r="I28" s="17"/>
      <c r="J28" s="55" t="s">
        <v>48</v>
      </c>
    </row>
    <row r="29" spans="2:9" ht="15.75">
      <c r="B29" s="63" t="s">
        <v>58</v>
      </c>
      <c r="C29" s="63"/>
      <c r="D29" s="63"/>
      <c r="E29" s="63"/>
      <c r="F29" s="63"/>
      <c r="G29" s="63"/>
      <c r="H29" s="63"/>
      <c r="I29" s="63"/>
    </row>
    <row r="30" spans="2:9" ht="30.75" customHeight="1">
      <c r="B30" s="66">
        <v>20</v>
      </c>
      <c r="C30" s="67" t="s">
        <v>26</v>
      </c>
      <c r="D30" s="68" t="s">
        <v>8</v>
      </c>
      <c r="E30" s="10" t="s">
        <v>7</v>
      </c>
      <c r="F30" s="17">
        <f>G30+H30+I30</f>
        <v>70</v>
      </c>
      <c r="G30" s="17">
        <v>70</v>
      </c>
      <c r="H30" s="17"/>
      <c r="I30" s="17"/>
    </row>
    <row r="31" spans="2:10" ht="64.5" customHeight="1">
      <c r="B31" s="66"/>
      <c r="C31" s="67"/>
      <c r="D31" s="68"/>
      <c r="E31" s="10" t="s">
        <v>9</v>
      </c>
      <c r="F31" s="17">
        <f>G31+H31+I31</f>
        <v>17</v>
      </c>
      <c r="G31" s="17">
        <v>17</v>
      </c>
      <c r="H31" s="17"/>
      <c r="I31" s="17"/>
      <c r="J31" s="55" t="s">
        <v>49</v>
      </c>
    </row>
    <row r="32" spans="2:9" ht="15.75">
      <c r="B32" s="63" t="s">
        <v>31</v>
      </c>
      <c r="C32" s="63"/>
      <c r="D32" s="63"/>
      <c r="E32" s="63"/>
      <c r="F32" s="63"/>
      <c r="G32" s="63"/>
      <c r="H32" s="63"/>
      <c r="I32" s="63"/>
    </row>
    <row r="33" spans="2:10" ht="45">
      <c r="B33" s="70">
        <v>21</v>
      </c>
      <c r="C33" s="72" t="s">
        <v>18</v>
      </c>
      <c r="D33" s="74" t="s">
        <v>8</v>
      </c>
      <c r="E33" s="16" t="s">
        <v>7</v>
      </c>
      <c r="F33" s="17">
        <f>G33+H33+I33+F26</f>
        <v>450.09999999999997</v>
      </c>
      <c r="G33" s="17"/>
      <c r="H33" s="17">
        <v>176.7</v>
      </c>
      <c r="I33" s="17">
        <v>176.7</v>
      </c>
      <c r="J33" s="55" t="s">
        <v>50</v>
      </c>
    </row>
    <row r="34" spans="2:9" ht="30">
      <c r="B34" s="71"/>
      <c r="C34" s="73"/>
      <c r="D34" s="75"/>
      <c r="E34" s="10" t="s">
        <v>9</v>
      </c>
      <c r="F34" s="17">
        <f>G34+H34+I34</f>
        <v>150.2</v>
      </c>
      <c r="G34" s="17"/>
      <c r="H34" s="17">
        <v>75.1</v>
      </c>
      <c r="I34" s="17">
        <v>75.1</v>
      </c>
    </row>
    <row r="35" spans="2:10" ht="75">
      <c r="B35" s="13">
        <v>22</v>
      </c>
      <c r="C35" s="18" t="s">
        <v>28</v>
      </c>
      <c r="D35" s="19" t="s">
        <v>8</v>
      </c>
      <c r="E35" s="16" t="s">
        <v>32</v>
      </c>
      <c r="F35" s="20"/>
      <c r="G35" s="17"/>
      <c r="H35" s="17"/>
      <c r="I35" s="17"/>
      <c r="J35" s="55" t="s">
        <v>51</v>
      </c>
    </row>
    <row r="36" spans="2:9" ht="24.75" customHeight="1">
      <c r="B36" s="66">
        <v>23</v>
      </c>
      <c r="C36" s="67" t="s">
        <v>11</v>
      </c>
      <c r="D36" s="67"/>
      <c r="E36" s="25" t="s">
        <v>12</v>
      </c>
      <c r="F36" s="20">
        <f>SUM(G36:I36)</f>
        <v>4708.7</v>
      </c>
      <c r="G36" s="17">
        <f>SUM(G37:G38)</f>
        <v>1526.6</v>
      </c>
      <c r="H36" s="17">
        <f>SUM(H37:H38)</f>
        <v>1508.8</v>
      </c>
      <c r="I36" s="17">
        <f>SUM(I37:I38)</f>
        <v>1673.3</v>
      </c>
    </row>
    <row r="37" spans="2:10" ht="30">
      <c r="B37" s="66"/>
      <c r="C37" s="67"/>
      <c r="D37" s="67"/>
      <c r="E37" s="16" t="s">
        <v>7</v>
      </c>
      <c r="F37" s="17">
        <f>SUM(G37:I37)</f>
        <v>4541.5</v>
      </c>
      <c r="G37" s="17">
        <f>G7+G18+G22+G26+G27+G30+G33+G24</f>
        <v>1509.6</v>
      </c>
      <c r="H37" s="23">
        <f>H7+H18+H22+H26+H27+H30+H33</f>
        <v>1433.7</v>
      </c>
      <c r="I37" s="23">
        <f>I7+I18+I22+I26+I27+I30+I33</f>
        <v>1598.2</v>
      </c>
      <c r="J37" s="56"/>
    </row>
    <row r="38" spans="2:9" ht="30">
      <c r="B38" s="66"/>
      <c r="C38" s="67"/>
      <c r="D38" s="67"/>
      <c r="E38" s="16" t="s">
        <v>9</v>
      </c>
      <c r="F38" s="17">
        <f>SUM(G38:I38)</f>
        <v>167.2</v>
      </c>
      <c r="G38" s="17">
        <f>G31+G34</f>
        <v>17</v>
      </c>
      <c r="H38" s="23">
        <f>H31+H34</f>
        <v>75.1</v>
      </c>
      <c r="I38" s="23">
        <f>I31+I34</f>
        <v>75.1</v>
      </c>
    </row>
    <row r="41" spans="2:9" ht="18.75">
      <c r="B41" s="69" t="s">
        <v>13</v>
      </c>
      <c r="C41" s="69"/>
      <c r="D41" s="69"/>
      <c r="E41" s="69"/>
      <c r="F41" s="69"/>
      <c r="G41" s="69"/>
      <c r="H41" s="69"/>
      <c r="I41" s="69"/>
    </row>
  </sheetData>
  <sheetProtection/>
  <mergeCells count="26">
    <mergeCell ref="F1:I1"/>
    <mergeCell ref="C2:I2"/>
    <mergeCell ref="B3:B5"/>
    <mergeCell ref="C3:C5"/>
    <mergeCell ref="D3:D5"/>
    <mergeCell ref="E3:E5"/>
    <mergeCell ref="F3:I3"/>
    <mergeCell ref="F4:F5"/>
    <mergeCell ref="G4:I4"/>
    <mergeCell ref="B30:B31"/>
    <mergeCell ref="C30:C31"/>
    <mergeCell ref="D30:D31"/>
    <mergeCell ref="B41:I41"/>
    <mergeCell ref="B36:B38"/>
    <mergeCell ref="C36:C38"/>
    <mergeCell ref="D36:D38"/>
    <mergeCell ref="B32:I32"/>
    <mergeCell ref="B33:B34"/>
    <mergeCell ref="C33:C34"/>
    <mergeCell ref="D33:D34"/>
    <mergeCell ref="J4:J5"/>
    <mergeCell ref="B17:I17"/>
    <mergeCell ref="B25:I25"/>
    <mergeCell ref="B21:I21"/>
    <mergeCell ref="B29:I29"/>
    <mergeCell ref="B6:I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8" r:id="rId1"/>
  <rowBreaks count="2" manualBreakCount="2">
    <brk id="16" max="9" man="1"/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Пользователь Windows</cp:lastModifiedBy>
  <cp:lastPrinted>2021-03-26T09:27:35Z</cp:lastPrinted>
  <dcterms:created xsi:type="dcterms:W3CDTF">2018-09-06T23:26:30Z</dcterms:created>
  <dcterms:modified xsi:type="dcterms:W3CDTF">2021-03-30T12:48:48Z</dcterms:modified>
  <cp:category/>
  <cp:version/>
  <cp:contentType/>
  <cp:contentStatus/>
</cp:coreProperties>
</file>