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6672" activeTab="0"/>
  </bookViews>
  <sheets>
    <sheet name="додаток1" sheetId="1" r:id="rId1"/>
    <sheet name="додаток 2" sheetId="2" r:id="rId2"/>
    <sheet name="додаток 3" sheetId="3" r:id="rId3"/>
  </sheets>
  <definedNames>
    <definedName name="_xlnm.Print_Titles" localSheetId="1">'додаток 2'!$A:$D,'додаток 2'!$10:$15</definedName>
    <definedName name="_xlnm.Print_Titles" localSheetId="2">'додаток 3'!$14:$16</definedName>
    <definedName name="_xlnm.Print_Titles" localSheetId="0">'додаток1'!$12:$16</definedName>
    <definedName name="_xlnm.Print_Area" localSheetId="0">'додаток1'!$A$1:$F$26</definedName>
  </definedNames>
  <calcPr fullCalcOnLoad="1"/>
</workbook>
</file>

<file path=xl/sharedStrings.xml><?xml version="1.0" encoding="utf-8"?>
<sst xmlns="http://schemas.openxmlformats.org/spreadsheetml/2006/main" count="120" uniqueCount="69">
  <si>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</si>
  <si>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</si>
  <si>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</si>
  <si>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</si>
  <si>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</si>
  <si>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</si>
  <si>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</si>
  <si>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</si>
  <si>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</si>
  <si>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</si>
  <si>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</si>
  <si>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</si>
  <si>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</si>
  <si>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</si>
  <si>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</si>
  <si>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</si>
  <si>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</si>
  <si>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1010</t>
  </si>
  <si>
    <t>0810000</t>
  </si>
  <si>
    <t>Управління праці та соціального захисту населення Новокаховської міської ради</t>
  </si>
  <si>
    <t>УСЬОГО</t>
  </si>
  <si>
    <t>(код бюджету)</t>
  </si>
  <si>
    <t>Х</t>
  </si>
  <si>
    <t>0800000</t>
  </si>
  <si>
    <t>Додаток 1</t>
  </si>
  <si>
    <t>Код</t>
  </si>
  <si>
    <t>Найменування згідно з Класифікацією доходів бюджету</t>
  </si>
  <si>
    <t>Усього</t>
  </si>
  <si>
    <t>×</t>
  </si>
  <si>
    <t>Разом доходів</t>
  </si>
  <si>
    <t>загальний фонд</t>
  </si>
  <si>
    <t>спеціальний фонд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</si>
  <si>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</si>
  <si>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</si>
  <si>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</si>
  <si>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</si>
  <si>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</si>
  <si>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</si>
  <si>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 xml:space="preserve">до рішення    </t>
  </si>
  <si>
    <t>виконавчого комітету</t>
  </si>
  <si>
    <t>Заступник міського голови</t>
  </si>
  <si>
    <t>Л.Г. Чурсинов</t>
  </si>
  <si>
    <t xml:space="preserve">до рішення   </t>
  </si>
  <si>
    <t>Зміни до додатку 3 "Розподіл видатків бюджету Новокаховської міської територіальної громади на 2021  рік"</t>
  </si>
  <si>
    <t>Зміни до додатку 5 "Міжбюджетні трансферти на 2021 рік"</t>
  </si>
  <si>
    <t>2. Показники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</si>
  <si>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</si>
  <si>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Найменування трансферту/ 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</si>
  <si>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</si>
  <si>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</si>
  <si>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         Л.Г. Чурсинов</t>
  </si>
  <si>
    <t xml:space="preserve">                                                               до рішення   </t>
  </si>
  <si>
    <t xml:space="preserve">                                                               виконавчого комітету</t>
  </si>
  <si>
    <t xml:space="preserve">Зміни до додатку 1 "Доходи бюджету Новокаховської міської територіальної громади на 2021 рік" 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</si>
  <si>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</si>
  <si>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</si>
  <si>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</si>
  <si>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 xml:space="preserve">Інші субвенції з місцевого бюджету                                            </t>
  </si>
  <si>
    <t xml:space="preserve">                                                               Додаток 3</t>
  </si>
  <si>
    <t xml:space="preserve">Інші субвенції з місцевого бюджету </t>
  </si>
  <si>
    <t>Бюджет Таврійської міської територіальної громади</t>
  </si>
  <si>
    <t>на відшкодування вартості соціальних послуг, які надаються Новокаховським центром соціальної реабілітації дітей-інвалідів населенню Таврійської міської територіальної громади</t>
  </si>
  <si>
    <t>0813105</t>
  </si>
  <si>
    <t>3105</t>
  </si>
  <si>
    <t>Надання реабілітаційних послуг особам з інвалідністю та дітям з інвалідністю</t>
  </si>
  <si>
    <t>Додаток 2</t>
  </si>
  <si>
    <t xml:space="preserve">                                                               23.02.2021  № 78</t>
  </si>
  <si>
    <t>23.02.2021  № 78</t>
  </si>
  <si>
    <t>23.02. 2021  № 78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</si>
</sst>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.00\ &quot;грн.&quot;_-;\-* #,##0.00\ &quot;грн.&quot;_-;_-* &quot;-&quot;??\ &quot;грн.&quot;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0.0000000"/>
    <numFmt numFmtId="207" formatCode="0.0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3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u val="single"/>
      <sz val="18"/>
      <name val="Times New Roman"/>
      <family val="1"/>
    </font>
    <font>
      <sz val="19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4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 vertical="top"/>
      <protection/>
    </xf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05" fontId="11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205" fontId="12" fillId="0" borderId="10" xfId="0" applyNumberFormat="1" applyFont="1" applyBorder="1" applyAlignment="1">
      <alignment/>
    </xf>
    <xf numFmtId="205" fontId="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205" fontId="1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2" fillId="0" borderId="10" xfId="67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3" fontId="19" fillId="0" borderId="10" xfId="67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3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9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2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3">
      <selection activeCell="D10" sqref="D10"/>
    </sheetView>
  </sheetViews>
  <sheetFormatPr defaultColWidth="9.00390625" defaultRowHeight="12.75"/>
  <cols>
    <col min="1" max="1" width="16.50390625" style="0" customWidth="1"/>
    <col min="2" max="2" width="41.50390625" style="0" customWidth="1"/>
    <col min="3" max="3" width="21.375" style="0" customWidth="1"/>
    <col min="4" max="4" width="21.625" style="0" customWidth="1"/>
    <col min="5" max="5" width="20.00390625" style="0" customWidth="1"/>
    <col min="6" max="6" width="18.125" style="0" customWidth="1"/>
    <col min="7" max="7" width="14.375" style="0" bestFit="1" customWidth="1"/>
    <col min="8" max="8" width="16.375" style="0" bestFit="1" customWidth="1"/>
  </cols>
  <sheetData>
    <row r="1" spans="1:6" ht="21">
      <c r="A1" s="81"/>
      <c r="B1" s="29"/>
      <c r="E1" s="58" t="s">
        <v>24</v>
      </c>
      <c r="F1" s="30"/>
    </row>
    <row r="2" spans="1:6" ht="19.5" customHeight="1">
      <c r="A2" s="81"/>
      <c r="B2" s="29"/>
      <c r="D2" s="31"/>
      <c r="E2" s="59" t="s">
        <v>38</v>
      </c>
      <c r="F2" s="32"/>
    </row>
    <row r="3" spans="1:6" ht="21">
      <c r="A3" s="81"/>
      <c r="B3" s="29"/>
      <c r="D3" s="31"/>
      <c r="E3" s="59" t="s">
        <v>39</v>
      </c>
      <c r="F3" s="33"/>
    </row>
    <row r="4" spans="1:6" ht="21">
      <c r="A4" s="81"/>
      <c r="B4" s="29"/>
      <c r="D4" s="31"/>
      <c r="E4" s="58" t="s">
        <v>68</v>
      </c>
      <c r="F4" s="33"/>
    </row>
    <row r="5" spans="1:6" ht="13.5">
      <c r="A5" s="81"/>
      <c r="B5" s="29"/>
      <c r="D5" s="82"/>
      <c r="E5" s="82"/>
      <c r="F5" s="82"/>
    </row>
    <row r="6" spans="1:6" ht="13.5">
      <c r="A6" s="81"/>
      <c r="B6" s="29"/>
      <c r="D6" s="34"/>
      <c r="E6" s="34"/>
      <c r="F6" s="35"/>
    </row>
    <row r="7" ht="12.75">
      <c r="A7" s="36"/>
    </row>
    <row r="8" spans="2:6" ht="48" customHeight="1">
      <c r="B8" s="83" t="s">
        <v>53</v>
      </c>
      <c r="C8" s="84"/>
      <c r="D8" s="84"/>
      <c r="E8" s="84"/>
      <c r="F8" s="37"/>
    </row>
    <row r="9" spans="2:6" ht="17.25">
      <c r="B9" s="47"/>
      <c r="C9" s="48"/>
      <c r="D9" s="48"/>
      <c r="E9" s="48"/>
      <c r="F9" s="37"/>
    </row>
    <row r="10" spans="1:6" ht="18">
      <c r="A10" s="38">
        <v>21528000000</v>
      </c>
      <c r="B10" s="39"/>
      <c r="C10" s="39"/>
      <c r="D10" s="39"/>
      <c r="E10" s="39"/>
      <c r="F10" s="39"/>
    </row>
    <row r="11" ht="12.75">
      <c r="A11" s="40" t="s">
        <v>21</v>
      </c>
    </row>
    <row r="12" ht="15">
      <c r="F12" s="41" t="s">
        <v>0</v>
      </c>
    </row>
    <row r="13" ht="15">
      <c r="F13" s="41"/>
    </row>
    <row r="14" spans="1:6" ht="15">
      <c r="A14" s="85" t="s">
        <v>25</v>
      </c>
      <c r="B14" s="85" t="s">
        <v>26</v>
      </c>
      <c r="C14" s="85" t="s">
        <v>27</v>
      </c>
      <c r="D14" s="85" t="s">
        <v>1</v>
      </c>
      <c r="E14" s="85" t="s">
        <v>2</v>
      </c>
      <c r="F14" s="85"/>
    </row>
    <row r="15" spans="1:6" ht="40.5" customHeight="1">
      <c r="A15" s="85"/>
      <c r="B15" s="85"/>
      <c r="C15" s="85"/>
      <c r="D15" s="85"/>
      <c r="E15" s="42" t="s">
        <v>3</v>
      </c>
      <c r="F15" s="42" t="s">
        <v>4</v>
      </c>
    </row>
    <row r="16" spans="1:6" ht="12.75">
      <c r="A16" s="43">
        <v>1</v>
      </c>
      <c r="B16" s="43">
        <v>2</v>
      </c>
      <c r="C16" s="43">
        <v>3</v>
      </c>
      <c r="D16" s="43">
        <v>4</v>
      </c>
      <c r="E16" s="43">
        <v>5</v>
      </c>
      <c r="F16" s="43">
        <v>6</v>
      </c>
    </row>
    <row r="17" spans="1:6" ht="18">
      <c r="A17" s="63">
        <v>40000000</v>
      </c>
      <c r="B17" s="78" t="s">
        <v>54</v>
      </c>
      <c r="C17" s="56">
        <f>D17+E17</f>
        <v>237501</v>
      </c>
      <c r="D17" s="56">
        <f>D18</f>
        <v>237501</v>
      </c>
      <c r="E17" s="56"/>
      <c r="F17" s="56"/>
    </row>
    <row r="18" spans="1:6" ht="36">
      <c r="A18" s="57">
        <v>41000000</v>
      </c>
      <c r="B18" s="78" t="s">
        <v>55</v>
      </c>
      <c r="C18" s="56">
        <f>D18+E18</f>
        <v>237501</v>
      </c>
      <c r="D18" s="56">
        <f>D19</f>
        <v>237501</v>
      </c>
      <c r="E18" s="56"/>
      <c r="F18" s="56"/>
    </row>
    <row r="19" spans="1:6" ht="46.5" customHeight="1">
      <c r="A19" s="57">
        <v>41050000</v>
      </c>
      <c r="B19" s="77" t="s">
        <v>56</v>
      </c>
      <c r="C19" s="56">
        <f>D19+E19</f>
        <v>237501</v>
      </c>
      <c r="D19" s="56">
        <f>SUM(D20:D20)</f>
        <v>237501</v>
      </c>
      <c r="E19" s="56"/>
      <c r="F19" s="56"/>
    </row>
    <row r="20" spans="1:6" ht="50.25" customHeight="1">
      <c r="A20" s="57">
        <v>41053900</v>
      </c>
      <c r="B20" s="77" t="s">
        <v>57</v>
      </c>
      <c r="C20" s="56">
        <f>D20+E20</f>
        <v>237501</v>
      </c>
      <c r="D20" s="56">
        <v>237501</v>
      </c>
      <c r="E20" s="56"/>
      <c r="F20" s="56"/>
    </row>
    <row r="21" spans="1:6" ht="17.25">
      <c r="A21" s="44" t="s">
        <v>28</v>
      </c>
      <c r="B21" s="45" t="s">
        <v>29</v>
      </c>
      <c r="C21" s="49">
        <f>D21+E21</f>
        <v>237501</v>
      </c>
      <c r="D21" s="49">
        <f>D17</f>
        <v>237501</v>
      </c>
      <c r="E21" s="49"/>
      <c r="F21" s="49"/>
    </row>
    <row r="25" spans="2:6" ht="18">
      <c r="B25" s="30" t="s">
        <v>40</v>
      </c>
      <c r="C25" s="30"/>
      <c r="D25" s="30"/>
      <c r="E25" s="30" t="s">
        <v>41</v>
      </c>
      <c r="F25" s="30"/>
    </row>
    <row r="26" spans="2:6" ht="15">
      <c r="B26" s="5"/>
      <c r="C26" s="5"/>
      <c r="D26" s="5"/>
      <c r="E26" s="5"/>
      <c r="F26" s="5"/>
    </row>
    <row r="27" spans="1:5" ht="18">
      <c r="A27" s="30"/>
      <c r="B27" s="30"/>
      <c r="C27" s="30"/>
      <c r="D27" s="33"/>
      <c r="E27" s="30"/>
    </row>
  </sheetData>
  <sheetProtection/>
  <mergeCells count="8">
    <mergeCell ref="A1:A6"/>
    <mergeCell ref="D5:F5"/>
    <mergeCell ref="B8:E8"/>
    <mergeCell ref="A14:A15"/>
    <mergeCell ref="B14:B15"/>
    <mergeCell ref="C14:C15"/>
    <mergeCell ref="D14:D15"/>
    <mergeCell ref="E14:F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showZeros="0" showOutlineSymbols="0" zoomScale="50" zoomScaleNormal="50" zoomScalePageLayoutView="0" workbookViewId="0" topLeftCell="P1">
      <selection activeCell="Z4" sqref="Z4"/>
    </sheetView>
  </sheetViews>
  <sheetFormatPr defaultColWidth="9.125" defaultRowHeight="12.75"/>
  <cols>
    <col min="1" max="1" width="26.50390625" style="1" customWidth="1"/>
    <col min="2" max="2" width="24.50390625" style="1" customWidth="1"/>
    <col min="3" max="3" width="28.875" style="1" customWidth="1"/>
    <col min="4" max="4" width="46.125" style="1" customWidth="1"/>
    <col min="5" max="5" width="21.125" style="1" hidden="1" customWidth="1"/>
    <col min="6" max="6" width="26.5039062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625" style="1" hidden="1" customWidth="1"/>
    <col min="11" max="11" width="20.50390625" style="1" hidden="1" customWidth="1"/>
    <col min="12" max="12" width="26.37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50390625" style="1" bestFit="1" customWidth="1"/>
    <col min="17" max="17" width="26.50390625" style="1" customWidth="1"/>
    <col min="18" max="18" width="25.625" style="1" customWidth="1"/>
    <col min="19" max="19" width="23.125" style="1" customWidth="1"/>
    <col min="20" max="20" width="19.5039062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1.50390625" style="1" customWidth="1"/>
    <col min="26" max="26" width="24.125" style="1" customWidth="1"/>
    <col min="27" max="27" width="25.50390625" style="1" customWidth="1"/>
    <col min="28" max="16384" width="9.125" style="1" customWidth="1"/>
  </cols>
  <sheetData>
    <row r="1" spans="26:27" ht="28.5">
      <c r="Z1" s="60" t="s">
        <v>65</v>
      </c>
      <c r="AA1" s="52"/>
    </row>
    <row r="2" spans="26:27" ht="28.5">
      <c r="Z2" s="61" t="s">
        <v>42</v>
      </c>
      <c r="AA2" s="52"/>
    </row>
    <row r="3" spans="26:27" ht="28.5">
      <c r="Z3" s="61" t="s">
        <v>39</v>
      </c>
      <c r="AA3" s="52"/>
    </row>
    <row r="4" spans="26:27" ht="26.25" customHeight="1">
      <c r="Z4" s="60" t="s">
        <v>67</v>
      </c>
      <c r="AA4" s="52"/>
    </row>
    <row r="5" ht="39.75" customHeight="1"/>
    <row r="6" ht="50.25" customHeight="1"/>
    <row r="7" spans="2:25" ht="30">
      <c r="B7" s="22"/>
      <c r="C7" s="22"/>
      <c r="D7" s="95" t="s">
        <v>43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16" ht="22.5">
      <c r="A8" s="53">
        <v>21528000000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7" ht="16.5" customHeight="1">
      <c r="A9" s="54" t="s">
        <v>21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Z9" s="3"/>
      <c r="AA9" s="3"/>
    </row>
    <row r="10" spans="1:27" ht="26.25" customHeight="1">
      <c r="A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6"/>
      <c r="Y10" s="3"/>
      <c r="Z10" s="3"/>
      <c r="AA10" s="23" t="s">
        <v>0</v>
      </c>
    </row>
    <row r="11" spans="1:27" ht="54" customHeight="1">
      <c r="A11" s="86" t="s">
        <v>12</v>
      </c>
      <c r="B11" s="86" t="s">
        <v>13</v>
      </c>
      <c r="C11" s="86" t="s">
        <v>5</v>
      </c>
      <c r="D11" s="86" t="s">
        <v>14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1" t="s">
        <v>6</v>
      </c>
      <c r="O11" s="10"/>
      <c r="P11" s="97" t="s">
        <v>1</v>
      </c>
      <c r="Q11" s="99"/>
      <c r="R11" s="99"/>
      <c r="S11" s="99"/>
      <c r="T11" s="99"/>
      <c r="U11" s="89" t="s">
        <v>2</v>
      </c>
      <c r="V11" s="90"/>
      <c r="W11" s="90"/>
      <c r="X11" s="90"/>
      <c r="Y11" s="90"/>
      <c r="Z11" s="91"/>
      <c r="AA11" s="97" t="s">
        <v>6</v>
      </c>
    </row>
    <row r="12" spans="1:27" ht="12.75" customHeight="1">
      <c r="A12" s="87"/>
      <c r="B12" s="87"/>
      <c r="C12" s="87"/>
      <c r="D12" s="87"/>
      <c r="E12" s="100"/>
      <c r="F12" s="100"/>
      <c r="G12" s="100"/>
      <c r="H12" s="100"/>
      <c r="I12" s="100"/>
      <c r="J12" s="100"/>
      <c r="K12" s="100"/>
      <c r="L12" s="100"/>
      <c r="M12" s="100"/>
      <c r="N12" s="102"/>
      <c r="O12" s="16"/>
      <c r="P12" s="99"/>
      <c r="Q12" s="99"/>
      <c r="R12" s="99"/>
      <c r="S12" s="99"/>
      <c r="T12" s="99"/>
      <c r="U12" s="92"/>
      <c r="V12" s="93"/>
      <c r="W12" s="93"/>
      <c r="X12" s="93"/>
      <c r="Y12" s="93"/>
      <c r="Z12" s="94"/>
      <c r="AA12" s="98"/>
    </row>
    <row r="13" spans="1:27" ht="36" customHeight="1">
      <c r="A13" s="87"/>
      <c r="B13" s="87"/>
      <c r="C13" s="87"/>
      <c r="D13" s="87"/>
      <c r="E13" s="97" t="s">
        <v>8</v>
      </c>
      <c r="F13" s="98"/>
      <c r="G13" s="97" t="s">
        <v>9</v>
      </c>
      <c r="H13" s="97" t="s">
        <v>3</v>
      </c>
      <c r="I13" s="97" t="s">
        <v>4</v>
      </c>
      <c r="J13" s="97" t="s">
        <v>7</v>
      </c>
      <c r="K13" s="97" t="s">
        <v>8</v>
      </c>
      <c r="L13" s="98"/>
      <c r="M13" s="97" t="s">
        <v>9</v>
      </c>
      <c r="N13" s="102"/>
      <c r="O13" s="97" t="s">
        <v>3</v>
      </c>
      <c r="P13" s="97" t="s">
        <v>3</v>
      </c>
      <c r="Q13" s="97" t="s">
        <v>7</v>
      </c>
      <c r="R13" s="97" t="s">
        <v>8</v>
      </c>
      <c r="S13" s="98"/>
      <c r="T13" s="97" t="s">
        <v>9</v>
      </c>
      <c r="U13" s="97" t="s">
        <v>3</v>
      </c>
      <c r="V13" s="97" t="s">
        <v>4</v>
      </c>
      <c r="W13" s="97" t="s">
        <v>7</v>
      </c>
      <c r="X13" s="97" t="s">
        <v>8</v>
      </c>
      <c r="Y13" s="98"/>
      <c r="Z13" s="97" t="s">
        <v>9</v>
      </c>
      <c r="AA13" s="98"/>
    </row>
    <row r="14" spans="1:27" ht="220.5" customHeight="1">
      <c r="A14" s="88"/>
      <c r="B14" s="88"/>
      <c r="C14" s="88"/>
      <c r="D14" s="88"/>
      <c r="E14" s="28" t="s">
        <v>10</v>
      </c>
      <c r="F14" s="28" t="s">
        <v>11</v>
      </c>
      <c r="G14" s="98"/>
      <c r="H14" s="98"/>
      <c r="I14" s="98"/>
      <c r="J14" s="98"/>
      <c r="K14" s="28" t="s">
        <v>10</v>
      </c>
      <c r="L14" s="28" t="s">
        <v>11</v>
      </c>
      <c r="M14" s="98"/>
      <c r="N14" s="102"/>
      <c r="O14" s="97"/>
      <c r="P14" s="98"/>
      <c r="Q14" s="98"/>
      <c r="R14" s="28" t="s">
        <v>10</v>
      </c>
      <c r="S14" s="28" t="s">
        <v>11</v>
      </c>
      <c r="T14" s="98"/>
      <c r="U14" s="98"/>
      <c r="V14" s="98"/>
      <c r="W14" s="98"/>
      <c r="X14" s="28" t="s">
        <v>10</v>
      </c>
      <c r="Y14" s="28" t="s">
        <v>11</v>
      </c>
      <c r="Z14" s="98"/>
      <c r="AA14" s="98"/>
    </row>
    <row r="15" spans="1:27" s="5" customFormat="1" ht="22.5">
      <c r="A15" s="26">
        <v>1</v>
      </c>
      <c r="B15" s="26">
        <v>2</v>
      </c>
      <c r="C15" s="26">
        <v>3</v>
      </c>
      <c r="D15" s="26">
        <v>4</v>
      </c>
      <c r="E15" s="27">
        <v>10</v>
      </c>
      <c r="F15" s="27">
        <v>11</v>
      </c>
      <c r="G15" s="27"/>
      <c r="H15" s="27">
        <v>12</v>
      </c>
      <c r="I15" s="27">
        <v>13</v>
      </c>
      <c r="J15" s="27">
        <v>14</v>
      </c>
      <c r="K15" s="27">
        <v>15</v>
      </c>
      <c r="L15" s="27">
        <v>16</v>
      </c>
      <c r="M15" s="27"/>
      <c r="N15" s="27">
        <v>17</v>
      </c>
      <c r="O15" s="27"/>
      <c r="P15" s="27">
        <v>5</v>
      </c>
      <c r="Q15" s="27">
        <v>6</v>
      </c>
      <c r="R15" s="27">
        <v>7</v>
      </c>
      <c r="S15" s="27">
        <v>8</v>
      </c>
      <c r="T15" s="27">
        <v>9</v>
      </c>
      <c r="U15" s="27">
        <v>10</v>
      </c>
      <c r="V15" s="27">
        <v>11</v>
      </c>
      <c r="W15" s="27">
        <v>12</v>
      </c>
      <c r="X15" s="27">
        <v>13</v>
      </c>
      <c r="Y15" s="27">
        <v>14</v>
      </c>
      <c r="Z15" s="27">
        <v>15</v>
      </c>
      <c r="AA15" s="27">
        <v>16</v>
      </c>
    </row>
    <row r="16" spans="1:27" s="4" customFormat="1" ht="72" hidden="1">
      <c r="A16" s="7" t="s">
        <v>15</v>
      </c>
      <c r="B16" s="7"/>
      <c r="C16" s="7"/>
      <c r="D16" s="6" t="s">
        <v>16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7.5" customHeight="1">
      <c r="A17" s="11" t="s">
        <v>23</v>
      </c>
      <c r="B17" s="11"/>
      <c r="C17" s="11"/>
      <c r="D17" s="12" t="s">
        <v>19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51">
        <f>P18</f>
        <v>237501</v>
      </c>
      <c r="Q17" s="51">
        <f aca="true" t="shared" si="0" ref="Q17:AA17">Q18</f>
        <v>237501</v>
      </c>
      <c r="R17" s="51">
        <f t="shared" si="0"/>
        <v>217743</v>
      </c>
      <c r="S17" s="51">
        <f t="shared" si="0"/>
        <v>5143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237501</v>
      </c>
    </row>
    <row r="18" spans="1:27" ht="165.75" customHeight="1">
      <c r="A18" s="11" t="s">
        <v>18</v>
      </c>
      <c r="B18" s="11"/>
      <c r="C18" s="11"/>
      <c r="D18" s="12" t="s">
        <v>19</v>
      </c>
      <c r="E18" s="51">
        <f aca="true" t="shared" si="1" ref="E18:O18">SUM(E19:E19)</f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51">
        <f>Q18+T18</f>
        <v>237501</v>
      </c>
      <c r="Q18" s="51">
        <f>SUM(Q19:Q19)</f>
        <v>237501</v>
      </c>
      <c r="R18" s="51">
        <f>SUM(R19:R19)</f>
        <v>217743</v>
      </c>
      <c r="S18" s="51">
        <f>SUM(S19:S19)</f>
        <v>5143</v>
      </c>
      <c r="T18" s="51">
        <f>SUM(T19:T19)</f>
        <v>0</v>
      </c>
      <c r="U18" s="51"/>
      <c r="V18" s="51"/>
      <c r="W18" s="51"/>
      <c r="X18" s="51"/>
      <c r="Y18" s="51"/>
      <c r="Z18" s="51"/>
      <c r="AA18" s="51">
        <f>P18+U18</f>
        <v>237501</v>
      </c>
    </row>
    <row r="19" spans="1:27" ht="114.75">
      <c r="A19" s="13" t="s">
        <v>62</v>
      </c>
      <c r="B19" s="13" t="s">
        <v>63</v>
      </c>
      <c r="C19" s="13" t="s">
        <v>17</v>
      </c>
      <c r="D19" s="14" t="s">
        <v>64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f>Q19</f>
        <v>237501</v>
      </c>
      <c r="Q19" s="18">
        <f>237501</f>
        <v>237501</v>
      </c>
      <c r="R19" s="18">
        <f>178954+38789</f>
        <v>217743</v>
      </c>
      <c r="S19" s="18">
        <f>2327+814+1901+101</f>
        <v>5143</v>
      </c>
      <c r="T19" s="18"/>
      <c r="U19" s="18"/>
      <c r="V19" s="18"/>
      <c r="W19" s="18"/>
      <c r="X19" s="18"/>
      <c r="Y19" s="18"/>
      <c r="Z19" s="18"/>
      <c r="AA19" s="51">
        <f>P19+U19</f>
        <v>237501</v>
      </c>
    </row>
    <row r="20" spans="1:27" ht="27.75">
      <c r="A20" s="24" t="s">
        <v>22</v>
      </c>
      <c r="B20" s="24" t="s">
        <v>22</v>
      </c>
      <c r="C20" s="24" t="s">
        <v>22</v>
      </c>
      <c r="D20" s="15" t="s">
        <v>20</v>
      </c>
      <c r="E20" s="19" t="e">
        <f>#REF!+#REF!+E18+#REF!+#REF!+#REF!+#REF!+#REF!+#REF!+#REF!+#REF!</f>
        <v>#REF!</v>
      </c>
      <c r="F20" s="19" t="e">
        <f>#REF!+#REF!+F18+#REF!+#REF!+#REF!+#REF!+#REF!+#REF!+#REF!+#REF!</f>
        <v>#REF!</v>
      </c>
      <c r="G20" s="19" t="e">
        <f>#REF!+#REF!+G18+#REF!+#REF!+#REF!+#REF!+#REF!+#REF!+#REF!+#REF!</f>
        <v>#REF!</v>
      </c>
      <c r="H20" s="19" t="e">
        <f>#REF!+#REF!+H18+#REF!+#REF!+#REF!+#REF!+#REF!+#REF!+#REF!+#REF!</f>
        <v>#REF!</v>
      </c>
      <c r="I20" s="19" t="e">
        <f>#REF!+#REF!+I18+#REF!+#REF!+#REF!+#REF!+#REF!+#REF!+#REF!+#REF!</f>
        <v>#REF!</v>
      </c>
      <c r="J20" s="19" t="e">
        <f>#REF!+#REF!+J18+#REF!+#REF!+#REF!+#REF!+#REF!+#REF!+#REF!+#REF!</f>
        <v>#REF!</v>
      </c>
      <c r="K20" s="19" t="e">
        <f>#REF!+#REF!+K18+#REF!+#REF!+#REF!+#REF!+#REF!+#REF!+#REF!+#REF!</f>
        <v>#REF!</v>
      </c>
      <c r="L20" s="19" t="e">
        <f>#REF!+#REF!+L18+#REF!+#REF!+#REF!+#REF!+#REF!+#REF!+#REF!+#REF!</f>
        <v>#REF!</v>
      </c>
      <c r="M20" s="19" t="e">
        <f>#REF!+#REF!+M18+#REF!+#REF!+#REF!+#REF!+#REF!+#REF!+#REF!+#REF!</f>
        <v>#REF!</v>
      </c>
      <c r="N20" s="19" t="e">
        <f>#REF!+#REF!+N18+#REF!+#REF!+#REF!+#REF!+#REF!+#REF!+#REF!+#REF!</f>
        <v>#REF!</v>
      </c>
      <c r="O20" s="19" t="e">
        <f>#REF!+#REF!+O18+#REF!+#REF!+#REF!+#REF!+#REF!+#REF!+#REF!+#REF!</f>
        <v>#REF!</v>
      </c>
      <c r="P20" s="19">
        <f>P17</f>
        <v>237501</v>
      </c>
      <c r="Q20" s="19">
        <f aca="true" t="shared" si="2" ref="Q20:AA20">Q17</f>
        <v>237501</v>
      </c>
      <c r="R20" s="19">
        <f t="shared" si="2"/>
        <v>217743</v>
      </c>
      <c r="S20" s="19">
        <f t="shared" si="2"/>
        <v>5143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  <c r="Y20" s="19">
        <f t="shared" si="2"/>
        <v>0</v>
      </c>
      <c r="Z20" s="19">
        <f t="shared" si="2"/>
        <v>0</v>
      </c>
      <c r="AA20" s="19">
        <f t="shared" si="2"/>
        <v>237501</v>
      </c>
    </row>
    <row r="22" ht="30">
      <c r="Q22" s="17"/>
    </row>
    <row r="23" spans="4:27" ht="36" customHeight="1">
      <c r="D23" s="50"/>
      <c r="E23" s="2"/>
      <c r="F23" s="2"/>
      <c r="G23" s="2"/>
      <c r="H23" s="2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0"/>
    </row>
    <row r="25" ht="12.75">
      <c r="Q25" s="20"/>
    </row>
    <row r="27" spans="2:27" ht="30">
      <c r="B27" s="68" t="s">
        <v>40</v>
      </c>
      <c r="C27" s="68"/>
      <c r="D27" s="68"/>
      <c r="E27" s="68" t="s">
        <v>41</v>
      </c>
      <c r="P27" s="55"/>
      <c r="R27" s="55"/>
      <c r="V27" s="68" t="s">
        <v>41</v>
      </c>
      <c r="AA27" s="55"/>
    </row>
    <row r="28" spans="16:27" ht="30">
      <c r="P28" s="17"/>
      <c r="R28" s="17"/>
      <c r="AA28" s="17"/>
    </row>
    <row r="29" spans="16:18" ht="30">
      <c r="P29" s="55"/>
      <c r="R29" s="55"/>
    </row>
    <row r="30" ht="30">
      <c r="P30" s="55"/>
    </row>
    <row r="31" ht="30">
      <c r="P31" s="55"/>
    </row>
    <row r="32" ht="30">
      <c r="P32" s="55"/>
    </row>
    <row r="33" ht="30">
      <c r="P33" s="55"/>
    </row>
    <row r="34" ht="30">
      <c r="P34" s="55"/>
    </row>
    <row r="35" ht="30">
      <c r="P35" s="55"/>
    </row>
  </sheetData>
  <sheetProtection/>
  <mergeCells count="27">
    <mergeCell ref="J13:J14"/>
    <mergeCell ref="K13:L13"/>
    <mergeCell ref="X13:Y13"/>
    <mergeCell ref="Z13:Z14"/>
    <mergeCell ref="M13:M14"/>
    <mergeCell ref="E11:M12"/>
    <mergeCell ref="N11:N14"/>
    <mergeCell ref="AA11:AA14"/>
    <mergeCell ref="E13:F13"/>
    <mergeCell ref="G13:G14"/>
    <mergeCell ref="O13:O14"/>
    <mergeCell ref="T13:T14"/>
    <mergeCell ref="P13:P14"/>
    <mergeCell ref="P11:T12"/>
    <mergeCell ref="R13:S13"/>
    <mergeCell ref="Q13:Q14"/>
    <mergeCell ref="U13:U14"/>
    <mergeCell ref="A11:A14"/>
    <mergeCell ref="B11:B14"/>
    <mergeCell ref="C11:C14"/>
    <mergeCell ref="D11:D14"/>
    <mergeCell ref="U11:Z12"/>
    <mergeCell ref="D7:Y7"/>
    <mergeCell ref="V13:V14"/>
    <mergeCell ref="W13:W14"/>
    <mergeCell ref="H13:H14"/>
    <mergeCell ref="I13:I14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21.375" style="0" customWidth="1"/>
    <col min="2" max="2" width="19.50390625" style="0" customWidth="1"/>
    <col min="3" max="3" width="56.125" style="0" customWidth="1"/>
    <col min="4" max="4" width="15.125" style="0" customWidth="1"/>
  </cols>
  <sheetData>
    <row r="1" spans="3:6" ht="18">
      <c r="C1" s="30" t="s">
        <v>58</v>
      </c>
      <c r="E1" s="30"/>
      <c r="F1" s="33"/>
    </row>
    <row r="2" spans="3:6" ht="18">
      <c r="C2" s="32" t="s">
        <v>51</v>
      </c>
      <c r="E2" s="32"/>
      <c r="F2" s="33"/>
    </row>
    <row r="3" spans="3:6" ht="18">
      <c r="C3" s="32" t="s">
        <v>52</v>
      </c>
      <c r="E3" s="32"/>
      <c r="F3" s="33"/>
    </row>
    <row r="4" spans="3:6" ht="18">
      <c r="C4" s="30" t="s">
        <v>66</v>
      </c>
      <c r="E4" s="30"/>
      <c r="F4" s="33"/>
    </row>
    <row r="5" spans="4:5" ht="21">
      <c r="D5" s="58"/>
      <c r="E5" s="58"/>
    </row>
    <row r="7" spans="1:5" ht="17.25">
      <c r="A7" s="103" t="s">
        <v>44</v>
      </c>
      <c r="B7" s="103"/>
      <c r="C7" s="96"/>
      <c r="D7" s="96"/>
      <c r="E7" s="62"/>
    </row>
    <row r="8" spans="2:3" ht="18">
      <c r="B8" s="120">
        <v>21528000000</v>
      </c>
      <c r="C8" s="121"/>
    </row>
    <row r="9" spans="2:3" ht="15">
      <c r="B9" s="122" t="s">
        <v>21</v>
      </c>
      <c r="C9" s="121"/>
    </row>
    <row r="12" spans="1:4" ht="17.25">
      <c r="A12" s="104" t="s">
        <v>32</v>
      </c>
      <c r="B12" s="104"/>
      <c r="C12" s="105"/>
      <c r="D12" s="105"/>
    </row>
    <row r="13" spans="1:2" ht="17.25">
      <c r="A13" s="62"/>
      <c r="B13" s="62"/>
    </row>
    <row r="14" ht="18">
      <c r="D14" s="64" t="s">
        <v>0</v>
      </c>
    </row>
    <row r="15" spans="1:5" ht="66.75">
      <c r="A15" s="71" t="s">
        <v>33</v>
      </c>
      <c r="B15" s="108" t="s">
        <v>34</v>
      </c>
      <c r="C15" s="109"/>
      <c r="D15" s="71" t="s">
        <v>27</v>
      </c>
      <c r="E15" s="73"/>
    </row>
    <row r="16" spans="1:4" ht="13.5">
      <c r="A16" s="72">
        <v>1</v>
      </c>
      <c r="B16" s="110">
        <v>2</v>
      </c>
      <c r="C16" s="111"/>
      <c r="D16" s="72">
        <v>3</v>
      </c>
    </row>
    <row r="17" spans="1:4" ht="21.75" customHeight="1">
      <c r="A17" s="106" t="s">
        <v>35</v>
      </c>
      <c r="B17" s="106"/>
      <c r="C17" s="123"/>
      <c r="D17" s="123"/>
    </row>
    <row r="18" spans="1:4" ht="21.75" customHeight="1">
      <c r="A18" s="57">
        <v>41053900</v>
      </c>
      <c r="B18" s="114" t="s">
        <v>59</v>
      </c>
      <c r="C18" s="113"/>
      <c r="D18" s="79">
        <f>D20</f>
        <v>237501</v>
      </c>
    </row>
    <row r="19" spans="1:4" ht="77.25" customHeight="1">
      <c r="A19" s="63"/>
      <c r="B19" s="115" t="s">
        <v>61</v>
      </c>
      <c r="C19" s="116"/>
      <c r="D19" s="80">
        <v>237501</v>
      </c>
    </row>
    <row r="20" spans="1:4" ht="21.75" customHeight="1">
      <c r="A20" s="63">
        <v>21551000000</v>
      </c>
      <c r="B20" s="112" t="s">
        <v>60</v>
      </c>
      <c r="C20" s="113"/>
      <c r="D20" s="79">
        <f>D19</f>
        <v>237501</v>
      </c>
    </row>
    <row r="21" spans="1:4" ht="18.75" customHeight="1">
      <c r="A21" s="106" t="s">
        <v>36</v>
      </c>
      <c r="B21" s="106"/>
      <c r="C21" s="107"/>
      <c r="D21" s="107"/>
    </row>
    <row r="22" spans="1:4" ht="27.75" customHeight="1">
      <c r="A22" s="66" t="s">
        <v>22</v>
      </c>
      <c r="B22" s="117" t="s">
        <v>37</v>
      </c>
      <c r="C22" s="118"/>
      <c r="D22" s="65">
        <f>D23+D24</f>
        <v>237501</v>
      </c>
    </row>
    <row r="23" spans="1:4" ht="17.25">
      <c r="A23" s="66" t="s">
        <v>22</v>
      </c>
      <c r="B23" s="119" t="s">
        <v>30</v>
      </c>
      <c r="C23" s="118"/>
      <c r="D23" s="65">
        <f>D18</f>
        <v>237501</v>
      </c>
    </row>
    <row r="24" spans="1:4" ht="17.25">
      <c r="A24" s="66" t="s">
        <v>22</v>
      </c>
      <c r="B24" s="119" t="s">
        <v>31</v>
      </c>
      <c r="C24" s="118"/>
      <c r="D24" s="67"/>
    </row>
    <row r="27" spans="1:4" ht="17.25">
      <c r="A27" s="104" t="s">
        <v>45</v>
      </c>
      <c r="B27" s="104"/>
      <c r="C27" s="105"/>
      <c r="D27" s="105"/>
    </row>
    <row r="29" ht="18">
      <c r="D29" s="64" t="s">
        <v>0</v>
      </c>
    </row>
    <row r="30" spans="1:4" ht="119.25" customHeight="1">
      <c r="A30" s="71" t="s">
        <v>46</v>
      </c>
      <c r="B30" s="71" t="s">
        <v>13</v>
      </c>
      <c r="C30" s="71" t="s">
        <v>47</v>
      </c>
      <c r="D30" s="71" t="s">
        <v>27</v>
      </c>
    </row>
    <row r="31" spans="1:4" ht="13.5">
      <c r="A31" s="72">
        <v>1</v>
      </c>
      <c r="B31" s="72">
        <v>2</v>
      </c>
      <c r="C31" s="72">
        <v>3</v>
      </c>
      <c r="D31" s="72">
        <v>4</v>
      </c>
    </row>
    <row r="32" spans="1:4" ht="18">
      <c r="A32" s="124" t="s">
        <v>48</v>
      </c>
      <c r="B32" s="125"/>
      <c r="C32" s="126"/>
      <c r="D32" s="127"/>
    </row>
    <row r="33" spans="1:4" ht="18">
      <c r="A33" s="106" t="s">
        <v>49</v>
      </c>
      <c r="B33" s="106"/>
      <c r="C33" s="123"/>
      <c r="D33" s="123"/>
    </row>
    <row r="34" spans="1:4" ht="17.25">
      <c r="A34" s="66" t="s">
        <v>22</v>
      </c>
      <c r="B34" s="66" t="s">
        <v>22</v>
      </c>
      <c r="C34" s="69" t="s">
        <v>37</v>
      </c>
      <c r="D34" s="65"/>
    </row>
    <row r="35" spans="1:4" ht="17.25">
      <c r="A35" s="66" t="s">
        <v>22</v>
      </c>
      <c r="B35" s="66" t="s">
        <v>22</v>
      </c>
      <c r="C35" s="70" t="s">
        <v>30</v>
      </c>
      <c r="D35" s="65"/>
    </row>
    <row r="36" spans="1:4" ht="17.25">
      <c r="A36" s="66" t="s">
        <v>22</v>
      </c>
      <c r="B36" s="66" t="s">
        <v>22</v>
      </c>
      <c r="C36" s="70" t="s">
        <v>31</v>
      </c>
      <c r="D36" s="67"/>
    </row>
    <row r="37" spans="1:4" ht="17.25">
      <c r="A37" s="74"/>
      <c r="B37" s="74"/>
      <c r="C37" s="75"/>
      <c r="D37" s="76"/>
    </row>
    <row r="38" spans="1:4" ht="17.25">
      <c r="A38" s="74"/>
      <c r="B38" s="74"/>
      <c r="C38" s="75"/>
      <c r="D38" s="76"/>
    </row>
    <row r="41" spans="1:3" ht="18">
      <c r="A41" s="30" t="s">
        <v>40</v>
      </c>
      <c r="B41" s="30"/>
      <c r="C41" s="30" t="s">
        <v>50</v>
      </c>
    </row>
  </sheetData>
  <sheetProtection/>
  <mergeCells count="17">
    <mergeCell ref="B23:C23"/>
    <mergeCell ref="B24:C24"/>
    <mergeCell ref="B8:C8"/>
    <mergeCell ref="B9:C9"/>
    <mergeCell ref="A33:D33"/>
    <mergeCell ref="A32:D32"/>
    <mergeCell ref="A17:D17"/>
    <mergeCell ref="A7:D7"/>
    <mergeCell ref="A12:D12"/>
    <mergeCell ref="A21:D21"/>
    <mergeCell ref="A27:D27"/>
    <mergeCell ref="B15:C15"/>
    <mergeCell ref="B16:C16"/>
    <mergeCell ref="B20:C20"/>
    <mergeCell ref="B18:C18"/>
    <mergeCell ref="B19:C19"/>
    <mergeCell ref="B22:C2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2021-02-19T07:44:01Z</cp:lastPrinted>
  <dcterms:created xsi:type="dcterms:W3CDTF">2019-10-18T11:31:34Z</dcterms:created>
  <dcterms:modified xsi:type="dcterms:W3CDTF">2021-02-23T12:24:52Z</dcterms:modified>
  <cp:category/>
  <cp:version/>
  <cp:contentType/>
  <cp:contentStatus/>
</cp:coreProperties>
</file>